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8 Ам обл." sheetId="1" r:id="rId1"/>
  </sheets>
  <definedNames>
    <definedName name="_xlnm._FilterDatabase" localSheetId="0" hidden="1">'8 Ам обл.'!$A$19:$J$223</definedName>
  </definedNames>
  <calcPr calcId="145621"/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E32" i="1" l="1"/>
  <c r="F32" i="1"/>
  <c r="G32" i="1"/>
  <c r="H32" i="1"/>
  <c r="D32" i="1"/>
  <c r="I108" i="1" l="1"/>
  <c r="E108" i="1"/>
  <c r="F108" i="1"/>
  <c r="G108" i="1"/>
  <c r="H108" i="1"/>
  <c r="D108" i="1"/>
  <c r="I32" i="1" l="1"/>
  <c r="I186" i="1" l="1"/>
  <c r="I117" i="1" s="1"/>
  <c r="H186" i="1"/>
  <c r="H117" i="1" s="1"/>
  <c r="G186" i="1"/>
  <c r="G117" i="1" s="1"/>
  <c r="F186" i="1"/>
  <c r="F117" i="1" s="1"/>
  <c r="E186" i="1"/>
  <c r="E117" i="1" s="1"/>
  <c r="D186" i="1"/>
  <c r="D117" i="1" s="1"/>
  <c r="I114" i="1"/>
  <c r="I110" i="1" s="1"/>
  <c r="H114" i="1"/>
  <c r="H110" i="1" s="1"/>
  <c r="G114" i="1"/>
  <c r="G110" i="1" s="1"/>
  <c r="F114" i="1"/>
  <c r="F110" i="1" s="1"/>
  <c r="E114" i="1"/>
  <c r="E110" i="1" s="1"/>
  <c r="D114" i="1"/>
  <c r="D110" i="1" s="1"/>
  <c r="I106" i="1"/>
  <c r="I105" i="1" s="1"/>
  <c r="H106" i="1"/>
  <c r="H105" i="1" s="1"/>
  <c r="G106" i="1"/>
  <c r="G105" i="1" s="1"/>
  <c r="F106" i="1"/>
  <c r="F105" i="1" s="1"/>
  <c r="E106" i="1"/>
  <c r="E105" i="1" s="1"/>
  <c r="D106" i="1"/>
  <c r="D105" i="1" s="1"/>
  <c r="I78" i="1"/>
  <c r="H78" i="1"/>
  <c r="G78" i="1"/>
  <c r="F78" i="1"/>
  <c r="E78" i="1"/>
  <c r="D78" i="1"/>
  <c r="I62" i="1"/>
  <c r="H62" i="1"/>
  <c r="G62" i="1"/>
  <c r="F62" i="1"/>
  <c r="E62" i="1"/>
  <c r="D62" i="1"/>
  <c r="I48" i="1"/>
  <c r="H48" i="1"/>
  <c r="G48" i="1"/>
  <c r="F48" i="1"/>
  <c r="E48" i="1"/>
  <c r="D48" i="1"/>
  <c r="I40" i="1"/>
  <c r="H40" i="1"/>
  <c r="G40" i="1"/>
  <c r="F40" i="1"/>
  <c r="E40" i="1"/>
  <c r="D40" i="1"/>
  <c r="I27" i="1"/>
  <c r="H27" i="1"/>
  <c r="G27" i="1"/>
  <c r="F27" i="1"/>
  <c r="E27" i="1"/>
  <c r="D27" i="1"/>
  <c r="I25" i="1"/>
  <c r="H25" i="1"/>
  <c r="E25" i="1"/>
  <c r="D25" i="1"/>
  <c r="G25" i="1"/>
  <c r="F25" i="1"/>
  <c r="H21" i="1" l="1"/>
  <c r="I21" i="1"/>
  <c r="G39" i="1"/>
  <c r="H61" i="1"/>
  <c r="F21" i="1"/>
  <c r="I61" i="1"/>
  <c r="G21" i="1"/>
  <c r="E21" i="1"/>
  <c r="F39" i="1"/>
  <c r="F61" i="1"/>
  <c r="D61" i="1"/>
  <c r="G61" i="1"/>
  <c r="E61" i="1"/>
  <c r="D21" i="1"/>
  <c r="D39" i="1"/>
  <c r="H39" i="1"/>
  <c r="E39" i="1"/>
  <c r="I39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<sst xmlns="http://schemas.openxmlformats.org/spreadsheetml/2006/main" count="845" uniqueCount="439">
  <si>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</si>
  <si>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</si>
  <si>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</si>
  <si>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</si>
  <si>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</si>
  <si>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</si>
  <si>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</si>
  <si>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</si>
  <si>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</si>
  <si>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</si>
  <si>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</si>
  <si>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</si>
  <si>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</si>
  <si>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</si>
  <si>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</si>
  <si>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</si>
  <si>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</si>
  <si>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</si>
  <si>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</si>
  <si>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</si>
  <si>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</si>
  <si>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</si>
  <si>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</si>
  <si>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</si>
  <si>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</si>
  <si>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</si>
  <si>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</si>
  <si>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</si>
  <si>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</si>
  <si>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</si>
  <si>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</si>
  <si>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</si>
  <si>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</si>
  <si>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</si>
  <si>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Благовещенская ТЭЦ,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</si>
  <si>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</si>
  <si>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</si>
  <si>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</si>
  <si>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</si>
  <si>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</si>
  <si>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</si>
  <si>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</si>
  <si>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</si>
  <si>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</si>
  <si>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</si>
  <si>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</si>
  <si>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</si>
  <si>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</si>
  <si>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</si>
  <si>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</si>
  <si>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</si>
  <si>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</si>
  <si>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</si>
  <si>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</si>
  <si>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</si>
  <si>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</si>
  <si>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</si>
  <si>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</si>
  <si>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</si>
  <si>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</si>
  <si>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</si>
  <si>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</si>
  <si>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</si>
  <si>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</si>
  <si>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</si>
  <si>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</si>
  <si>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</si>
  <si>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</si>
  <si>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</si>
  <si>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</si>
  <si>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</si>
  <si>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</si>
  <si>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</si>
  <si>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</si>
  <si>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</si>
  <si>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</si>
  <si>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</si>
  <si>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</si>
  <si>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</si>
  <si>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</si>
  <si>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</si>
  <si>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электрофильтра  КА ст. № 4 БТЭЦ</t>
  </si>
  <si>
    <t>F_505-АГ-16</t>
  </si>
  <si>
    <t>Программа модернизации узлов турбоагрегата и/с ст №2 БТЭЦ</t>
  </si>
  <si>
    <t>F_505-АГ-18</t>
  </si>
  <si>
    <t>Программа модернизации узлов турбоагрегата и/с ст №1 СП БТЭЦ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</si>
  <si>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</si>
  <si>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</si>
  <si>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Модернизация блоков управления ОПМД-1000 электрофильтров К/А-4  БТЭЦ</t>
  </si>
  <si>
    <t>Установка частотнорегулируемого привода на КЭН ТА ст. № 6, № 7 СП РГРЭС</t>
  </si>
  <si>
    <t>H_505-АГ-43</t>
  </si>
  <si>
    <t>H_505-АГ-44</t>
  </si>
  <si>
    <t>Программа модернизации узлов турбоагрегата и/с ст №3 БТЭЦ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</si>
  <si>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</si>
  <si>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</si>
  <si>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</si>
  <si>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</si>
  <si>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</si>
  <si>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</si>
  <si>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</si>
  <si>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</si>
  <si>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</si>
  <si>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</si>
  <si>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</si>
  <si>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</si>
  <si>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</si>
  <si>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</si>
  <si>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</si>
  <si>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</si>
  <si>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</si>
  <si>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</si>
  <si>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</si>
  <si>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2.1.4</t>
  </si>
  <si>
    <t>Инвестиционные проекты, реализация которых обусловливается схемами теплоснабжения, всего, в том числе: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</si>
  <si>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</si>
  <si>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</si>
  <si>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</si>
  <si>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</si>
  <si>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</si>
  <si>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</si>
  <si>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</si>
  <si>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</si>
  <si>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</si>
  <si>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Строительство Новый золоотвал БТЭЦ (аренда земли)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</si>
  <si>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</si>
  <si>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</si>
  <si>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</si>
  <si>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</si>
  <si>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</si>
  <si>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</si>
  <si>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</si>
  <si>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</si>
  <si>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</si>
  <si>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</si>
  <si>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</si>
  <si>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</si>
  <si>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</si>
  <si>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</si>
  <si>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</si>
  <si>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</si>
  <si>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Покупка оборудования Конференц-моста Альянс БТЭЦ, кол-во  1 шт.</t>
  </si>
  <si>
    <t>F_505-АГ-27-13</t>
  </si>
  <si>
    <t>F_505-АГ-27-14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</si>
  <si>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</si>
  <si>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</si>
  <si>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</si>
  <si>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</si>
  <si>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</si>
  <si>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</si>
  <si>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спец автомобиля ГАЗ 3307, РГРЭС, БТЭЦ, кол-во  2 шт.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</si>
  <si>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</si>
  <si>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</si>
  <si>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</si>
  <si>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</si>
  <si>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</si>
  <si>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Покупка Электропечь  лабораторная SNOL 8,2/1100 (Литва) БТЭЦ (2шт)</t>
  </si>
  <si>
    <t>H_505-АГ-27-83</t>
  </si>
  <si>
    <t>Покупка Шкаф сушильный  SNOL 50/350 БТЭЦ (2шт)</t>
  </si>
  <si>
    <t>H_505-АГ-27-84</t>
  </si>
  <si>
    <t>Покупка Мельница аналитическая А11 basic  IKA в полной комплектации (Германия) РГРЭС (1шт)</t>
  </si>
  <si>
    <t>H_505-АГ-27-86</t>
  </si>
  <si>
    <t>Покупка Весы аналитические лабораторные CR-200, БТЭЦ-1 шт.</t>
  </si>
  <si>
    <t>H_505-АГ-27-87</t>
  </si>
  <si>
    <t>Покупка стенда для испытания и настройки предохранительных клапанов ПКТА-СИ14М, СП БТЭЦ  кол-во  1 шт.</t>
  </si>
  <si>
    <t>F_505-АГ-27-52</t>
  </si>
  <si>
    <t>Покупка анализатора ГРАН-152,1 лабораторный, СП БТЭЦ  кол-во  1 шт.</t>
  </si>
  <si>
    <t>F_505-АГ-27-53</t>
  </si>
  <si>
    <t>Покупка нагревателя индукционного BALTECH HI-1630 (нагреваемые детали весом до 55 кг), СП БТЭЦ  кол-во  1 шт.</t>
  </si>
  <si>
    <t>F_505-АГ-27-54</t>
  </si>
  <si>
    <t>Покупка подъёмника механического телескопического  ТЭМН Н6,5, СП БТЭЦ  кол-во  1 шт.</t>
  </si>
  <si>
    <t>F_505-АГ-27-55</t>
  </si>
  <si>
    <t>Покупка дефектоскопа вихретокового ЭМИТ 1М, СП БТЭЦ  кол-во  1 шт.</t>
  </si>
  <si>
    <t>F_505-АГ-27-56</t>
  </si>
  <si>
    <t>Покупка ультразвукового морозоустойчивого толщиномера  А1208, СП БТЭЦ  кол-во  1 шт.</t>
  </si>
  <si>
    <t>F_505-АГ-27-57</t>
  </si>
  <si>
    <t>Покупка конденсатора измерительного высоковольтного КИВ-10, СП БТЭЦ  кол-во  1 шт.</t>
  </si>
  <si>
    <t>F_505-АГ-27-58</t>
  </si>
  <si>
    <t>Покупка устройства для проверки релейной защиты УРАН-1, СП БТЭЦ  кол-во  1 шт.</t>
  </si>
  <si>
    <t>F_505-АГ-27-59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</si>
  <si>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</si>
  <si>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</si>
  <si>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</si>
  <si>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</si>
  <si>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</si>
  <si>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</si>
  <si>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</si>
  <si>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</si>
  <si>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</si>
  <si>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</si>
  <si>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</si>
  <si>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</si>
  <si>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</si>
  <si>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Покупка тепловизора, СП БТЭЦ  кол-во  1 шт.</t>
  </si>
  <si>
    <t>F_505-АГ-27-63</t>
  </si>
  <si>
    <t>Приказ Управления государственного регулирования цен и тарифов Амурской области от 31.03.2011 г. № 49-пр/т «Об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по производству и передаче тепловой энергии на территории Амурской области»</t>
  </si>
  <si>
    <t>4.2.2</t>
  </si>
  <si>
    <t>4.2.1</t>
  </si>
  <si>
    <t>Покупка оборудования СДТУ БТЭЦ, кол-во  2 шт.</t>
  </si>
  <si>
    <t>F_505-АГ-27-15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</si>
  <si>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</si>
  <si>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</si>
  <si>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</si>
  <si>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</si>
  <si>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H_505-АГ-46</t>
  </si>
  <si>
    <t>H_505-АГ-47</t>
  </si>
  <si>
    <t>H_505-АГ-29</t>
  </si>
  <si>
    <t>H_505-АГ-30</t>
  </si>
  <si>
    <t>H_505-АГ-34</t>
  </si>
  <si>
    <t>H_505-АГ-48</t>
  </si>
  <si>
    <t>H_505-АГ-27-68</t>
  </si>
  <si>
    <t>H_505-АГ-27-69</t>
  </si>
  <si>
    <t>H_505-АГ-27-64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</si>
  <si>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</si>
  <si>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</si>
  <si>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</si>
  <si>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</si>
  <si>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</si>
  <si>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</si>
  <si>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</si>
  <si>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</si>
  <si>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</si>
  <si>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</si>
  <si>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</si>
  <si>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</si>
  <si>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</si>
  <si>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</si>
  <si>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</si>
  <si>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</si>
  <si>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</si>
  <si>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</si>
  <si>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</si>
  <si>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</si>
  <si>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</si>
  <si>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</si>
  <si>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</si>
  <si>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</si>
  <si>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</si>
  <si>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</si>
  <si>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</si>
  <si>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</si>
  <si>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Замена выключателей МКП-110 на ВЭБ-110 БТЭЦ, 2 шт.</t>
  </si>
  <si>
    <t>Замена охладителя дренажных баков БТЭЦ,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</si>
  <si>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</si>
  <si>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</si>
  <si>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</si>
  <si>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</si>
  <si>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</si>
  <si>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</si>
  <si>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</si>
  <si>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</si>
  <si>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</si>
  <si>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</si>
  <si>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</si>
  <si>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</si>
  <si>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</si>
  <si>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</si>
  <si>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</si>
  <si>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</si>
  <si>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</si>
  <si>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</si>
  <si>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</si>
  <si>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</si>
  <si>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</si>
  <si>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</si>
  <si>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</si>
  <si>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</si>
  <si>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</si>
  <si>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</si>
  <si>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</si>
  <si>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</si>
  <si>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</si>
  <si>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</si>
  <si>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</si>
  <si>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</si>
  <si>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</si>
  <si>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</si>
  <si>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</si>
  <si>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</si>
  <si>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</si>
  <si>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</si>
  <si>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</si>
  <si>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</si>
  <si>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</si>
  <si>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</si>
  <si>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</si>
  <si>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</si>
  <si>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</si>
  <si>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</si>
  <si>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</si>
  <si>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</si>
  <si>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</si>
  <si>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</si>
  <si>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</si>
  <si>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</si>
  <si>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</si>
  <si>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</si>
  <si>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</si>
  <si>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</si>
  <si>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</si>
  <si>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</si>
  <si>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</si>
  <si>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</si>
  <si>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</si>
  <si>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</si>
  <si>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</si>
  <si>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</si>
  <si>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</si>
  <si>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</si>
  <si>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</si>
  <si>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</si>
  <si>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Анализатор натрия с комплектом для отбора проб МАРК-1002, РГРЭС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</si>
  <si>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</si>
  <si>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</si>
  <si>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</si>
  <si>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</si>
  <si>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</si>
  <si>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</si>
  <si>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</si>
  <si>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</si>
  <si>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</si>
  <si>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</si>
  <si>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</si>
  <si>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</si>
  <si>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</si>
  <si>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</si>
  <si>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</si>
  <si>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</si>
  <si>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</si>
  <si>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</si>
  <si>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</si>
  <si>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</si>
  <si>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</si>
  <si>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</si>
  <si>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</si>
  <si>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</si>
  <si>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Год раскрытия информации: 2018 год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</si>
  <si>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</si>
  <si>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</si>
  <si>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</si>
  <si>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</si>
  <si>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</si>
  <si>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</si>
  <si>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</si>
  <si>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</si>
  <si>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</si>
  <si>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</si>
  <si>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</si>
  <si>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</si>
  <si>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</si>
  <si>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</si>
  <si>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</si>
  <si>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</si>
  <si>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</si>
  <si>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</si>
  <si>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</si>
  <si>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</si>
  <si>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</si>
  <si>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</si>
  <si>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</si>
  <si>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</si>
  <si>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</si>
  <si>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</si>
  <si>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</si>
  <si>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</si>
  <si>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</si>
  <si>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</si>
  <si>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</si>
  <si>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</si>
  <si>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</si>
  <si>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</si>
  <si>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</si>
  <si>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Покупка УАЗ-390945-440 Фермер, СП БТЭЦ  кол-во  1 шт.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</si>
  <si>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</si>
  <si>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</si>
  <si>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</si>
  <si>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</si>
  <si>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</si>
  <si>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</si>
  <si>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</si>
  <si>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</si>
  <si>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</si>
  <si>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</si>
  <si>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</si>
  <si>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</si>
  <si>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</si>
  <si>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</si>
  <si>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</si>
  <si>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</si>
  <si>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</si>
  <si>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</si>
  <si>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</si>
  <si>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</si>
  <si>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</si>
  <si>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</si>
  <si>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</si>
  <si>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</si>
  <si>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</si>
  <si>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</si>
  <si>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</si>
  <si>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</si>
  <si>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</si>
  <si>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</si>
  <si>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</si>
  <si>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</si>
  <si>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</si>
  <si>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</si>
  <si>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</si>
  <si>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</si>
  <si>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</si>
  <si>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</si>
  <si>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</si>
  <si>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</si>
  <si>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</si>
  <si>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</si>
  <si>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</si>
  <si>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</si>
  <si>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</si>
  <si>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</si>
  <si>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</si>
  <si>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</si>
  <si>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</si>
  <si>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</si>
  <si>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</si>
  <si>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</si>
  <si>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</si>
  <si>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</si>
  <si>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</si>
  <si>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</si>
  <si>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</si>
  <si>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</si>
  <si>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</si>
  <si>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</si>
  <si>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</si>
  <si>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</si>
  <si>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</si>
  <si>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самосвала КАМАЗ БТЭЦ, кол-во 1шт.</t>
  </si>
  <si>
    <t>Покупка Маршрутизатор CISCO АГ БТЭЦ 2 шт.</t>
  </si>
  <si>
    <t>Покупка Оборудования IP-телефонии, АУ АГ, 1 шт.</t>
  </si>
  <si>
    <t>Покупка устройства измерения параметров релейной защиты Ретом - 21, СП БТЭЦ  кол-во 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</si>
</sst>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5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1" fontId="2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0" fillId="0" borderId="0" xfId="0" applyFill="1"/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"/>
  <sheetViews>
    <sheetView tabSelected="1" zoomScale="80" zoomScaleNormal="80" workbookViewId="0">
      <pane xSplit="3" ySplit="21" topLeftCell="E22" activePane="bottomRight" state="frozen"/>
      <selection pane="topRight" activeCell="D1" sqref="D1"/>
      <selection pane="bottomLeft" activeCell="A23" sqref="A23"/>
      <selection pane="bottomRight" activeCell="B23" sqref="B23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1" width="9.140625" style="36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</row>
    <row r="6" spans="1:10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55" t="s">
        <v>335</v>
      </c>
      <c r="B9" s="55"/>
      <c r="C9" s="55"/>
      <c r="D9" s="55"/>
      <c r="E9" s="55"/>
      <c r="F9" s="55"/>
      <c r="G9" s="55"/>
      <c r="H9" s="55"/>
      <c r="I9" s="55"/>
      <c r="J9" s="55"/>
    </row>
    <row r="10" spans="1:10" ht="18.75" x14ac:dyDescent="0.25">
      <c r="A10" s="5"/>
      <c r="B10" s="5"/>
      <c r="C10" s="5"/>
      <c r="D10" s="26"/>
      <c r="E10" s="26"/>
      <c r="F10" s="26"/>
      <c r="G10" s="26"/>
      <c r="H10" s="26"/>
      <c r="I10" s="26"/>
      <c r="J10" s="5"/>
    </row>
    <row r="11" spans="1:10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</row>
    <row r="12" spans="1:10" x14ac:dyDescent="0.25">
      <c r="A12" s="51" t="s">
        <v>194</v>
      </c>
      <c r="B12" s="51"/>
      <c r="C12" s="51"/>
      <c r="D12" s="51"/>
      <c r="E12" s="51"/>
      <c r="F12" s="51"/>
      <c r="G12" s="51"/>
      <c r="H12" s="51"/>
      <c r="I12" s="51"/>
      <c r="J12" s="51"/>
    </row>
    <row r="13" spans="1:10" ht="15" x14ac:dyDescent="0.25">
      <c r="A13" s="37" t="s">
        <v>6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x14ac:dyDescent="0.25">
      <c r="A15" s="38" t="s">
        <v>7</v>
      </c>
      <c r="B15" s="41" t="s">
        <v>8</v>
      </c>
      <c r="C15" s="41" t="s">
        <v>9</v>
      </c>
      <c r="D15" s="42" t="s">
        <v>10</v>
      </c>
      <c r="E15" s="43"/>
      <c r="F15" s="43"/>
      <c r="G15" s="43"/>
      <c r="H15" s="43"/>
      <c r="I15" s="43"/>
      <c r="J15" s="46" t="s">
        <v>11</v>
      </c>
    </row>
    <row r="16" spans="1:10" ht="15" x14ac:dyDescent="0.25">
      <c r="A16" s="39"/>
      <c r="B16" s="41"/>
      <c r="C16" s="41"/>
      <c r="D16" s="44"/>
      <c r="E16" s="45"/>
      <c r="F16" s="45"/>
      <c r="G16" s="45"/>
      <c r="H16" s="45"/>
      <c r="I16" s="45"/>
      <c r="J16" s="46"/>
    </row>
    <row r="17" spans="1:10" x14ac:dyDescent="0.25">
      <c r="A17" s="39"/>
      <c r="B17" s="41"/>
      <c r="C17" s="41"/>
      <c r="D17" s="47" t="s">
        <v>12</v>
      </c>
      <c r="E17" s="48"/>
      <c r="F17" s="48"/>
      <c r="G17" s="48"/>
      <c r="H17" s="49" t="s">
        <v>13</v>
      </c>
      <c r="I17" s="50"/>
      <c r="J17" s="46"/>
    </row>
    <row r="18" spans="1:10" x14ac:dyDescent="0.25">
      <c r="A18" s="40"/>
      <c r="B18" s="41"/>
      <c r="C18" s="41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46"/>
    </row>
    <row r="19" spans="1:10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196</v>
      </c>
      <c r="I19" s="9" t="s">
        <v>195</v>
      </c>
      <c r="J19" s="9" t="s">
        <v>23</v>
      </c>
    </row>
    <row r="20" spans="1:10" ht="18.75" x14ac:dyDescent="0.25">
      <c r="A20" s="10" t="s">
        <v>215</v>
      </c>
      <c r="B20" s="13" t="s">
        <v>24</v>
      </c>
      <c r="C20" s="11" t="s">
        <v>25</v>
      </c>
      <c r="D20" s="12">
        <f>D21+D39+D61+D105+D110+D116+D117</f>
        <v>696</v>
      </c>
      <c r="E20" s="12">
        <f t="shared" ref="E20:I20" si="0">E21+E39+E61+E105+E110+E116+E117</f>
        <v>0</v>
      </c>
      <c r="F20" s="12">
        <f t="shared" si="0"/>
        <v>0</v>
      </c>
      <c r="G20" s="12">
        <f t="shared" si="0"/>
        <v>325</v>
      </c>
      <c r="H20" s="12">
        <f t="shared" si="0"/>
        <v>0</v>
      </c>
      <c r="I20" s="12">
        <f t="shared" si="0"/>
        <v>1159</v>
      </c>
      <c r="J20" s="12" t="s">
        <v>26</v>
      </c>
    </row>
    <row r="21" spans="1:10" ht="18.75" x14ac:dyDescent="0.25">
      <c r="A21" s="14" t="s">
        <v>216</v>
      </c>
      <c r="B21" s="13" t="s">
        <v>28</v>
      </c>
      <c r="C21" s="11" t="s">
        <v>25</v>
      </c>
      <c r="D21" s="12">
        <f t="shared" ref="D21:I21" si="1">D22+D25+D27+D38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1159</v>
      </c>
      <c r="J21" s="12" t="s">
        <v>26</v>
      </c>
    </row>
    <row r="22" spans="1:10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ht="31.5" x14ac:dyDescent="0.25">
      <c r="A25" s="14" t="s">
        <v>49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ht="18.75" x14ac:dyDescent="0.25">
      <c r="A26" s="14" t="s">
        <v>51</v>
      </c>
      <c r="B26" s="13" t="s">
        <v>34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ht="31.5" x14ac:dyDescent="0.25">
      <c r="A27" s="14" t="s">
        <v>71</v>
      </c>
      <c r="B27" s="13" t="s">
        <v>35</v>
      </c>
      <c r="C27" s="11" t="s">
        <v>25</v>
      </c>
      <c r="D27" s="12">
        <f t="shared" ref="D27:I27" si="3">D28+D29+D30+D31+D32</f>
        <v>0</v>
      </c>
      <c r="E27" s="12">
        <f t="shared" si="3"/>
        <v>0</v>
      </c>
      <c r="F27" s="12">
        <f t="shared" si="3"/>
        <v>0</v>
      </c>
      <c r="G27" s="12">
        <f t="shared" si="3"/>
        <v>0</v>
      </c>
      <c r="H27" s="12">
        <f t="shared" si="3"/>
        <v>0</v>
      </c>
      <c r="I27" s="12">
        <f t="shared" si="3"/>
        <v>1159</v>
      </c>
      <c r="J27" s="12" t="s">
        <v>26</v>
      </c>
    </row>
    <row r="28" spans="1:10" ht="47.25" x14ac:dyDescent="0.25">
      <c r="A28" s="14" t="s">
        <v>73</v>
      </c>
      <c r="B28" s="13" t="s">
        <v>36</v>
      </c>
      <c r="C28" s="11" t="s">
        <v>25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 t="s">
        <v>26</v>
      </c>
    </row>
    <row r="29" spans="1:10" ht="63" x14ac:dyDescent="0.25">
      <c r="A29" s="14" t="s">
        <v>93</v>
      </c>
      <c r="B29" s="13" t="s">
        <v>37</v>
      </c>
      <c r="C29" s="11" t="s">
        <v>25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2" t="s">
        <v>26</v>
      </c>
    </row>
    <row r="30" spans="1:10" ht="47.25" x14ac:dyDescent="0.25">
      <c r="A30" s="14" t="s">
        <v>95</v>
      </c>
      <c r="B30" s="13" t="s">
        <v>38</v>
      </c>
      <c r="C30" s="11" t="s">
        <v>25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 t="s">
        <v>26</v>
      </c>
    </row>
    <row r="31" spans="1:10" ht="63" x14ac:dyDescent="0.25">
      <c r="A31" s="14" t="s">
        <v>97</v>
      </c>
      <c r="B31" s="13" t="s">
        <v>39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ht="63" x14ac:dyDescent="0.25">
      <c r="A32" s="14" t="s">
        <v>217</v>
      </c>
      <c r="B32" s="13" t="s">
        <v>40</v>
      </c>
      <c r="C32" s="11" t="s">
        <v>25</v>
      </c>
      <c r="D32" s="12">
        <f>SUM(D33:D37)</f>
        <v>0</v>
      </c>
      <c r="E32" s="12">
        <f t="shared" ref="E32:I32" si="4">SUM(E33:E37)</f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1159</v>
      </c>
      <c r="J32" s="12" t="s">
        <v>26</v>
      </c>
    </row>
    <row r="33" spans="1:10" ht="31.5" x14ac:dyDescent="0.25">
      <c r="A33" s="14" t="s">
        <v>217</v>
      </c>
      <c r="B33" s="23" t="s">
        <v>41</v>
      </c>
      <c r="C33" s="35" t="s">
        <v>42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1095</v>
      </c>
      <c r="J33" s="16" t="s">
        <v>200</v>
      </c>
    </row>
    <row r="34" spans="1:10" ht="31.5" x14ac:dyDescent="0.25">
      <c r="A34" s="14" t="s">
        <v>217</v>
      </c>
      <c r="B34" s="29" t="s">
        <v>43</v>
      </c>
      <c r="C34" s="35" t="s">
        <v>203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64</v>
      </c>
      <c r="J34" s="16" t="s">
        <v>200</v>
      </c>
    </row>
    <row r="35" spans="1:10" ht="31.5" x14ac:dyDescent="0.25">
      <c r="A35" s="14" t="s">
        <v>217</v>
      </c>
      <c r="B35" s="29" t="s">
        <v>44</v>
      </c>
      <c r="C35" s="35" t="s">
        <v>204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 t="s">
        <v>199</v>
      </c>
    </row>
    <row r="36" spans="1:10" ht="31.5" x14ac:dyDescent="0.25">
      <c r="A36" s="14" t="s">
        <v>217</v>
      </c>
      <c r="B36" s="29" t="s">
        <v>45</v>
      </c>
      <c r="C36" s="35" t="s">
        <v>46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 t="s">
        <v>199</v>
      </c>
    </row>
    <row r="37" spans="1:10" ht="47.25" x14ac:dyDescent="0.25">
      <c r="A37" s="14" t="s">
        <v>217</v>
      </c>
      <c r="B37" s="29" t="s">
        <v>245</v>
      </c>
      <c r="C37" s="35" t="s">
        <v>47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 t="s">
        <v>199</v>
      </c>
    </row>
    <row r="38" spans="1:10" ht="31.5" x14ac:dyDescent="0.25">
      <c r="A38" s="14" t="s">
        <v>112</v>
      </c>
      <c r="B38" s="13" t="s">
        <v>48</v>
      </c>
      <c r="C38" s="11" t="s">
        <v>25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 t="s">
        <v>26</v>
      </c>
    </row>
    <row r="39" spans="1:10" ht="47.25" x14ac:dyDescent="0.25">
      <c r="A39" s="14" t="s">
        <v>218</v>
      </c>
      <c r="B39" s="13" t="s">
        <v>50</v>
      </c>
      <c r="C39" s="11" t="s">
        <v>25</v>
      </c>
      <c r="D39" s="12">
        <f t="shared" ref="D39:I39" si="5">D40+D48+D45+D46</f>
        <v>0</v>
      </c>
      <c r="E39" s="12">
        <f t="shared" si="5"/>
        <v>0</v>
      </c>
      <c r="F39" s="12">
        <f t="shared" si="5"/>
        <v>0</v>
      </c>
      <c r="G39" s="12">
        <f t="shared" si="5"/>
        <v>0</v>
      </c>
      <c r="H39" s="12">
        <f t="shared" si="5"/>
        <v>0</v>
      </c>
      <c r="I39" s="12">
        <f t="shared" si="5"/>
        <v>0</v>
      </c>
      <c r="J39" s="12" t="s">
        <v>26</v>
      </c>
    </row>
    <row r="40" spans="1:10" ht="31.5" x14ac:dyDescent="0.25">
      <c r="A40" s="10" t="s">
        <v>219</v>
      </c>
      <c r="B40" s="13" t="s">
        <v>52</v>
      </c>
      <c r="C40" s="11" t="s">
        <v>25</v>
      </c>
      <c r="D40" s="12">
        <f t="shared" ref="D40:I40" si="6">SUM(D41:D44)</f>
        <v>0</v>
      </c>
      <c r="E40" s="12">
        <f t="shared" si="6"/>
        <v>0</v>
      </c>
      <c r="F40" s="12">
        <f t="shared" si="6"/>
        <v>0</v>
      </c>
      <c r="G40" s="12">
        <f t="shared" si="6"/>
        <v>0</v>
      </c>
      <c r="H40" s="12">
        <f t="shared" si="6"/>
        <v>0</v>
      </c>
      <c r="I40" s="12">
        <f t="shared" si="6"/>
        <v>0</v>
      </c>
      <c r="J40" s="12" t="s">
        <v>26</v>
      </c>
    </row>
    <row r="41" spans="1:10" ht="31.5" x14ac:dyDescent="0.25">
      <c r="A41" s="14" t="s">
        <v>219</v>
      </c>
      <c r="B41" s="15" t="s">
        <v>53</v>
      </c>
      <c r="C41" s="35" t="s">
        <v>54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199</v>
      </c>
    </row>
    <row r="42" spans="1:10" ht="31.5" x14ac:dyDescent="0.25">
      <c r="A42" s="14" t="s">
        <v>219</v>
      </c>
      <c r="B42" s="15" t="s">
        <v>246</v>
      </c>
      <c r="C42" s="35" t="s">
        <v>337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199</v>
      </c>
    </row>
    <row r="43" spans="1:10" ht="31.5" x14ac:dyDescent="0.25">
      <c r="A43" s="14" t="s">
        <v>219</v>
      </c>
      <c r="B43" s="15" t="s">
        <v>247</v>
      </c>
      <c r="C43" s="35" t="s">
        <v>338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199</v>
      </c>
    </row>
    <row r="44" spans="1:10" ht="18.75" x14ac:dyDescent="0.25">
      <c r="A44" s="14" t="s">
        <v>219</v>
      </c>
      <c r="B44" s="15" t="s">
        <v>55</v>
      </c>
      <c r="C44" s="35" t="s">
        <v>56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 t="s">
        <v>199</v>
      </c>
    </row>
    <row r="45" spans="1:10" ht="18.75" x14ac:dyDescent="0.25">
      <c r="A45" s="14" t="s">
        <v>220</v>
      </c>
      <c r="B45" s="13" t="s">
        <v>57</v>
      </c>
      <c r="C45" s="11" t="s">
        <v>25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 t="s">
        <v>26</v>
      </c>
    </row>
    <row r="46" spans="1:10" ht="18.75" x14ac:dyDescent="0.25">
      <c r="A46" s="14" t="s">
        <v>221</v>
      </c>
      <c r="B46" s="13" t="s">
        <v>58</v>
      </c>
      <c r="C46" s="11" t="s">
        <v>25</v>
      </c>
      <c r="D46" s="12">
        <f>SUM(D47)</f>
        <v>0</v>
      </c>
      <c r="E46" s="12">
        <f t="shared" ref="E46:I46" si="7">SUM(E47)</f>
        <v>0</v>
      </c>
      <c r="F46" s="12">
        <f t="shared" si="7"/>
        <v>0</v>
      </c>
      <c r="G46" s="12">
        <f t="shared" si="7"/>
        <v>0</v>
      </c>
      <c r="H46" s="12">
        <f t="shared" si="7"/>
        <v>0</v>
      </c>
      <c r="I46" s="12">
        <f t="shared" si="7"/>
        <v>0</v>
      </c>
      <c r="J46" s="12" t="s">
        <v>26</v>
      </c>
    </row>
    <row r="47" spans="1:10" ht="31.5" x14ac:dyDescent="0.25">
      <c r="A47" s="14" t="s">
        <v>221</v>
      </c>
      <c r="B47" s="23" t="s">
        <v>250</v>
      </c>
      <c r="C47" s="35" t="s">
        <v>339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 t="s">
        <v>199</v>
      </c>
    </row>
    <row r="48" spans="1:10" ht="31.5" x14ac:dyDescent="0.25">
      <c r="A48" s="14" t="s">
        <v>222</v>
      </c>
      <c r="B48" s="13" t="s">
        <v>59</v>
      </c>
      <c r="C48" s="11" t="s">
        <v>25</v>
      </c>
      <c r="D48" s="12">
        <f t="shared" ref="D48:I48" si="8">SUM(D49:D60)</f>
        <v>0</v>
      </c>
      <c r="E48" s="12">
        <f t="shared" si="8"/>
        <v>0</v>
      </c>
      <c r="F48" s="12">
        <f t="shared" si="8"/>
        <v>0</v>
      </c>
      <c r="G48" s="12">
        <f t="shared" si="8"/>
        <v>0</v>
      </c>
      <c r="H48" s="12">
        <f t="shared" si="8"/>
        <v>0</v>
      </c>
      <c r="I48" s="12">
        <f t="shared" si="8"/>
        <v>0</v>
      </c>
      <c r="J48" s="12" t="s">
        <v>26</v>
      </c>
    </row>
    <row r="49" spans="1:10" ht="31.5" x14ac:dyDescent="0.25">
      <c r="A49" s="14" t="s">
        <v>222</v>
      </c>
      <c r="B49" s="30" t="s">
        <v>60</v>
      </c>
      <c r="C49" s="35" t="s">
        <v>61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199</v>
      </c>
    </row>
    <row r="50" spans="1:10" ht="18.75" x14ac:dyDescent="0.25">
      <c r="A50" s="14" t="s">
        <v>222</v>
      </c>
      <c r="B50" s="30" t="s">
        <v>62</v>
      </c>
      <c r="C50" s="35" t="s">
        <v>63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199</v>
      </c>
    </row>
    <row r="51" spans="1:10" ht="47.25" x14ac:dyDescent="0.25">
      <c r="A51" s="14" t="s">
        <v>222</v>
      </c>
      <c r="B51" s="30" t="s">
        <v>64</v>
      </c>
      <c r="C51" s="35" t="s">
        <v>65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199</v>
      </c>
    </row>
    <row r="52" spans="1:10" ht="18.75" x14ac:dyDescent="0.25">
      <c r="A52" s="14" t="s">
        <v>222</v>
      </c>
      <c r="B52" s="30" t="s">
        <v>66</v>
      </c>
      <c r="C52" s="35" t="s">
        <v>67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199</v>
      </c>
    </row>
    <row r="53" spans="1:10" ht="18.75" x14ac:dyDescent="0.25">
      <c r="A53" s="14" t="s">
        <v>222</v>
      </c>
      <c r="B53" s="30" t="s">
        <v>68</v>
      </c>
      <c r="C53" s="35" t="s">
        <v>69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199</v>
      </c>
    </row>
    <row r="54" spans="1:10" ht="31.5" x14ac:dyDescent="0.25">
      <c r="A54" s="14" t="s">
        <v>222</v>
      </c>
      <c r="B54" s="30" t="s">
        <v>248</v>
      </c>
      <c r="C54" s="35" t="s">
        <v>340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 t="s">
        <v>199</v>
      </c>
    </row>
    <row r="55" spans="1:10" ht="31.5" x14ac:dyDescent="0.25">
      <c r="A55" s="14" t="s">
        <v>222</v>
      </c>
      <c r="B55" s="30" t="s">
        <v>249</v>
      </c>
      <c r="C55" s="35" t="s">
        <v>341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 t="s">
        <v>199</v>
      </c>
    </row>
    <row r="56" spans="1:10" ht="31.5" x14ac:dyDescent="0.25">
      <c r="A56" s="14" t="s">
        <v>222</v>
      </c>
      <c r="B56" s="30" t="s">
        <v>251</v>
      </c>
      <c r="C56" s="35" t="s">
        <v>342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 t="s">
        <v>199</v>
      </c>
    </row>
    <row r="57" spans="1:10" ht="18.75" x14ac:dyDescent="0.25">
      <c r="A57" s="14" t="s">
        <v>222</v>
      </c>
      <c r="B57" s="30" t="s">
        <v>252</v>
      </c>
      <c r="C57" s="35" t="s">
        <v>343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 t="s">
        <v>199</v>
      </c>
    </row>
    <row r="58" spans="1:10" ht="31.5" x14ac:dyDescent="0.25">
      <c r="A58" s="14" t="s">
        <v>222</v>
      </c>
      <c r="B58" s="30" t="s">
        <v>253</v>
      </c>
      <c r="C58" s="35" t="s">
        <v>344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 t="s">
        <v>199</v>
      </c>
    </row>
    <row r="59" spans="1:10" ht="18.75" x14ac:dyDescent="0.25">
      <c r="A59" s="14" t="s">
        <v>222</v>
      </c>
      <c r="B59" s="30" t="s">
        <v>254</v>
      </c>
      <c r="C59" s="35" t="s">
        <v>345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 t="s">
        <v>199</v>
      </c>
    </row>
    <row r="60" spans="1:10" ht="18.75" x14ac:dyDescent="0.25">
      <c r="A60" s="14" t="s">
        <v>222</v>
      </c>
      <c r="B60" s="30" t="s">
        <v>346</v>
      </c>
      <c r="C60" s="35" t="s">
        <v>70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 t="s">
        <v>199</v>
      </c>
    </row>
    <row r="61" spans="1:10" ht="18.75" x14ac:dyDescent="0.25">
      <c r="A61" s="14" t="s">
        <v>223</v>
      </c>
      <c r="B61" s="13" t="s">
        <v>72</v>
      </c>
      <c r="C61" s="11" t="s">
        <v>25</v>
      </c>
      <c r="D61" s="12">
        <f t="shared" ref="D61:I61" si="9">D62+D78+D76+D77</f>
        <v>696</v>
      </c>
      <c r="E61" s="12">
        <f t="shared" si="9"/>
        <v>0</v>
      </c>
      <c r="F61" s="12">
        <f t="shared" si="9"/>
        <v>0</v>
      </c>
      <c r="G61" s="12">
        <f t="shared" si="9"/>
        <v>325</v>
      </c>
      <c r="H61" s="12">
        <f t="shared" si="9"/>
        <v>0</v>
      </c>
      <c r="I61" s="12">
        <f t="shared" si="9"/>
        <v>0</v>
      </c>
      <c r="J61" s="12" t="s">
        <v>26</v>
      </c>
    </row>
    <row r="62" spans="1:10" ht="31.5" x14ac:dyDescent="0.25">
      <c r="A62" s="14" t="s">
        <v>224</v>
      </c>
      <c r="B62" s="13" t="s">
        <v>74</v>
      </c>
      <c r="C62" s="11" t="s">
        <v>25</v>
      </c>
      <c r="D62" s="12">
        <f t="shared" ref="D62:I62" si="10">SUM(D63:D75)</f>
        <v>696</v>
      </c>
      <c r="E62" s="12">
        <f t="shared" si="10"/>
        <v>0</v>
      </c>
      <c r="F62" s="12">
        <f t="shared" si="10"/>
        <v>0</v>
      </c>
      <c r="G62" s="12">
        <f t="shared" si="10"/>
        <v>325</v>
      </c>
      <c r="H62" s="12">
        <f t="shared" si="10"/>
        <v>0</v>
      </c>
      <c r="I62" s="12">
        <f t="shared" si="10"/>
        <v>0</v>
      </c>
      <c r="J62" s="12" t="s">
        <v>26</v>
      </c>
    </row>
    <row r="63" spans="1:10" ht="18.75" x14ac:dyDescent="0.25">
      <c r="A63" s="14" t="s">
        <v>224</v>
      </c>
      <c r="B63" s="29" t="s">
        <v>75</v>
      </c>
      <c r="C63" s="35" t="s">
        <v>76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 t="s">
        <v>199</v>
      </c>
    </row>
    <row r="64" spans="1:10" ht="18.75" x14ac:dyDescent="0.25">
      <c r="A64" s="14" t="s">
        <v>224</v>
      </c>
      <c r="B64" s="29" t="s">
        <v>77</v>
      </c>
      <c r="C64" s="35" t="s">
        <v>78</v>
      </c>
      <c r="D64" s="16">
        <v>0</v>
      </c>
      <c r="E64" s="16">
        <v>0</v>
      </c>
      <c r="F64" s="16">
        <v>0</v>
      </c>
      <c r="G64" s="16">
        <v>325</v>
      </c>
      <c r="H64" s="16">
        <v>0</v>
      </c>
      <c r="I64" s="16">
        <v>0</v>
      </c>
      <c r="J64" s="16" t="s">
        <v>200</v>
      </c>
    </row>
    <row r="65" spans="1:10" ht="18.75" x14ac:dyDescent="0.25">
      <c r="A65" s="14" t="s">
        <v>224</v>
      </c>
      <c r="B65" s="23" t="s">
        <v>79</v>
      </c>
      <c r="C65" s="35" t="s">
        <v>80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 t="s">
        <v>199</v>
      </c>
    </row>
    <row r="66" spans="1:10" ht="18.75" x14ac:dyDescent="0.25">
      <c r="A66" s="14" t="s">
        <v>224</v>
      </c>
      <c r="B66" s="23" t="s">
        <v>81</v>
      </c>
      <c r="C66" s="35" t="s">
        <v>82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199</v>
      </c>
    </row>
    <row r="67" spans="1:10" ht="31.5" x14ac:dyDescent="0.25">
      <c r="A67" s="14" t="s">
        <v>224</v>
      </c>
      <c r="B67" s="23" t="s">
        <v>201</v>
      </c>
      <c r="C67" s="35" t="s">
        <v>202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199</v>
      </c>
    </row>
    <row r="68" spans="1:10" ht="18.75" x14ac:dyDescent="0.25">
      <c r="A68" s="14" t="s">
        <v>224</v>
      </c>
      <c r="B68" s="23" t="s">
        <v>83</v>
      </c>
      <c r="C68" s="35" t="s">
        <v>84</v>
      </c>
      <c r="D68" s="16">
        <v>191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 t="s">
        <v>200</v>
      </c>
    </row>
    <row r="69" spans="1:10" ht="18.75" x14ac:dyDescent="0.25">
      <c r="A69" s="14" t="s">
        <v>224</v>
      </c>
      <c r="B69" s="23" t="s">
        <v>85</v>
      </c>
      <c r="C69" s="35" t="s">
        <v>86</v>
      </c>
      <c r="D69" s="16">
        <v>191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 t="s">
        <v>200</v>
      </c>
    </row>
    <row r="70" spans="1:10" ht="31.5" x14ac:dyDescent="0.25">
      <c r="A70" s="14" t="s">
        <v>224</v>
      </c>
      <c r="B70" s="31" t="s">
        <v>87</v>
      </c>
      <c r="C70" s="35" t="s">
        <v>205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199</v>
      </c>
    </row>
    <row r="71" spans="1:10" ht="31.5" x14ac:dyDescent="0.25">
      <c r="A71" s="14" t="s">
        <v>224</v>
      </c>
      <c r="B71" s="31" t="s">
        <v>88</v>
      </c>
      <c r="C71" s="35" t="s">
        <v>206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199</v>
      </c>
    </row>
    <row r="72" spans="1:10" ht="31.5" x14ac:dyDescent="0.25">
      <c r="A72" s="14" t="s">
        <v>224</v>
      </c>
      <c r="B72" s="31" t="s">
        <v>89</v>
      </c>
      <c r="C72" s="35" t="s">
        <v>90</v>
      </c>
      <c r="D72" s="16">
        <v>123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200</v>
      </c>
    </row>
    <row r="73" spans="1:10" ht="31.5" x14ac:dyDescent="0.25">
      <c r="A73" s="14" t="s">
        <v>224</v>
      </c>
      <c r="B73" s="32" t="s">
        <v>347</v>
      </c>
      <c r="C73" s="35" t="s">
        <v>91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199</v>
      </c>
    </row>
    <row r="74" spans="1:10" ht="18.75" x14ac:dyDescent="0.25">
      <c r="A74" s="14" t="s">
        <v>224</v>
      </c>
      <c r="B74" s="15" t="s">
        <v>336</v>
      </c>
      <c r="C74" s="35" t="s">
        <v>348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199</v>
      </c>
    </row>
    <row r="75" spans="1:10" ht="18.75" x14ac:dyDescent="0.25">
      <c r="A75" s="14" t="s">
        <v>224</v>
      </c>
      <c r="B75" s="31" t="s">
        <v>92</v>
      </c>
      <c r="C75" s="35" t="s">
        <v>207</v>
      </c>
      <c r="D75" s="16">
        <v>191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200</v>
      </c>
    </row>
    <row r="76" spans="1:10" ht="31.5" x14ac:dyDescent="0.25">
      <c r="A76" s="14" t="s">
        <v>225</v>
      </c>
      <c r="B76" s="13" t="s">
        <v>94</v>
      </c>
      <c r="C76" s="11" t="s">
        <v>25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 t="s">
        <v>26</v>
      </c>
    </row>
    <row r="77" spans="1:10" ht="31.5" x14ac:dyDescent="0.25">
      <c r="A77" s="14" t="s">
        <v>226</v>
      </c>
      <c r="B77" s="13" t="s">
        <v>96</v>
      </c>
      <c r="C77" s="11" t="s">
        <v>25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 t="s">
        <v>26</v>
      </c>
    </row>
    <row r="78" spans="1:10" ht="31.5" x14ac:dyDescent="0.25">
      <c r="A78" s="14" t="s">
        <v>227</v>
      </c>
      <c r="B78" s="13" t="s">
        <v>98</v>
      </c>
      <c r="C78" s="11" t="s">
        <v>25</v>
      </c>
      <c r="D78" s="12">
        <f t="shared" ref="D78:I78" si="11">SUM(D79:D104)</f>
        <v>0</v>
      </c>
      <c r="E78" s="12">
        <f t="shared" si="11"/>
        <v>0</v>
      </c>
      <c r="F78" s="12">
        <f t="shared" si="11"/>
        <v>0</v>
      </c>
      <c r="G78" s="12">
        <f t="shared" si="11"/>
        <v>0</v>
      </c>
      <c r="H78" s="12">
        <f t="shared" si="11"/>
        <v>0</v>
      </c>
      <c r="I78" s="12">
        <f t="shared" si="11"/>
        <v>0</v>
      </c>
      <c r="J78" s="12" t="s">
        <v>26</v>
      </c>
    </row>
    <row r="79" spans="1:10" ht="31.5" x14ac:dyDescent="0.25">
      <c r="A79" s="14" t="s">
        <v>227</v>
      </c>
      <c r="B79" s="23" t="s">
        <v>212</v>
      </c>
      <c r="C79" s="35" t="s">
        <v>99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199</v>
      </c>
    </row>
    <row r="80" spans="1:10" ht="31.5" x14ac:dyDescent="0.25">
      <c r="A80" s="14" t="s">
        <v>227</v>
      </c>
      <c r="B80" s="23" t="s">
        <v>213</v>
      </c>
      <c r="C80" s="35" t="s">
        <v>208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199</v>
      </c>
    </row>
    <row r="81" spans="1:10" ht="18.75" x14ac:dyDescent="0.25">
      <c r="A81" s="14" t="s">
        <v>227</v>
      </c>
      <c r="B81" s="23" t="s">
        <v>239</v>
      </c>
      <c r="C81" s="35" t="s">
        <v>100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199</v>
      </c>
    </row>
    <row r="82" spans="1:10" ht="18.75" x14ac:dyDescent="0.25">
      <c r="A82" s="14" t="s">
        <v>227</v>
      </c>
      <c r="B82" s="23" t="s">
        <v>240</v>
      </c>
      <c r="C82" s="35" t="s">
        <v>101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199</v>
      </c>
    </row>
    <row r="83" spans="1:10" ht="18.75" x14ac:dyDescent="0.25">
      <c r="A83" s="14" t="s">
        <v>227</v>
      </c>
      <c r="B83" s="23" t="s">
        <v>241</v>
      </c>
      <c r="C83" s="35" t="s">
        <v>102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199</v>
      </c>
    </row>
    <row r="84" spans="1:10" ht="18.75" x14ac:dyDescent="0.25">
      <c r="A84" s="14" t="s">
        <v>227</v>
      </c>
      <c r="B84" s="30" t="s">
        <v>103</v>
      </c>
      <c r="C84" s="35" t="s">
        <v>104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 t="s">
        <v>199</v>
      </c>
    </row>
    <row r="85" spans="1:10" ht="18.75" x14ac:dyDescent="0.25">
      <c r="A85" s="14" t="s">
        <v>227</v>
      </c>
      <c r="B85" s="30" t="s">
        <v>105</v>
      </c>
      <c r="C85" s="35" t="s">
        <v>106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 t="s">
        <v>199</v>
      </c>
    </row>
    <row r="86" spans="1:10" ht="18.75" x14ac:dyDescent="0.25">
      <c r="A86" s="14" t="s">
        <v>227</v>
      </c>
      <c r="B86" s="30" t="s">
        <v>255</v>
      </c>
      <c r="C86" s="35" t="s">
        <v>349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 t="s">
        <v>199</v>
      </c>
    </row>
    <row r="87" spans="1:10" ht="47.25" x14ac:dyDescent="0.25">
      <c r="A87" s="14" t="s">
        <v>227</v>
      </c>
      <c r="B87" s="30" t="s">
        <v>256</v>
      </c>
      <c r="C87" s="35" t="s">
        <v>350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 t="s">
        <v>199</v>
      </c>
    </row>
    <row r="88" spans="1:10" ht="47.25" x14ac:dyDescent="0.25">
      <c r="A88" s="14" t="s">
        <v>227</v>
      </c>
      <c r="B88" s="30" t="s">
        <v>257</v>
      </c>
      <c r="C88" s="35" t="s">
        <v>351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 t="s">
        <v>199</v>
      </c>
    </row>
    <row r="89" spans="1:10" ht="31.5" x14ac:dyDescent="0.25">
      <c r="A89" s="14" t="s">
        <v>227</v>
      </c>
      <c r="B89" s="30" t="s">
        <v>333</v>
      </c>
      <c r="C89" s="35" t="s">
        <v>352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 t="s">
        <v>199</v>
      </c>
    </row>
    <row r="90" spans="1:10" ht="31.5" x14ac:dyDescent="0.25">
      <c r="A90" s="14" t="s">
        <v>227</v>
      </c>
      <c r="B90" s="30" t="s">
        <v>332</v>
      </c>
      <c r="C90" s="35" t="s">
        <v>353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 t="s">
        <v>199</v>
      </c>
    </row>
    <row r="91" spans="1:10" ht="18.75" x14ac:dyDescent="0.25">
      <c r="A91" s="14" t="s">
        <v>227</v>
      </c>
      <c r="B91" s="30" t="s">
        <v>331</v>
      </c>
      <c r="C91" s="35" t="s">
        <v>354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 t="s">
        <v>199</v>
      </c>
    </row>
    <row r="92" spans="1:10" ht="31.5" x14ac:dyDescent="0.25">
      <c r="A92" s="14" t="s">
        <v>227</v>
      </c>
      <c r="B92" s="30" t="s">
        <v>258</v>
      </c>
      <c r="C92" s="35" t="s">
        <v>355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 t="s">
        <v>199</v>
      </c>
    </row>
    <row r="93" spans="1:10" ht="31.5" x14ac:dyDescent="0.25">
      <c r="A93" s="14" t="s">
        <v>227</v>
      </c>
      <c r="B93" s="30" t="s">
        <v>259</v>
      </c>
      <c r="C93" s="35" t="s">
        <v>356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 t="s">
        <v>199</v>
      </c>
    </row>
    <row r="94" spans="1:10" ht="31.5" x14ac:dyDescent="0.25">
      <c r="A94" s="14" t="s">
        <v>227</v>
      </c>
      <c r="B94" s="30" t="s">
        <v>260</v>
      </c>
      <c r="C94" s="35" t="s">
        <v>357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 t="s">
        <v>199</v>
      </c>
    </row>
    <row r="95" spans="1:10" ht="31.5" x14ac:dyDescent="0.25">
      <c r="A95" s="14" t="s">
        <v>227</v>
      </c>
      <c r="B95" s="30" t="s">
        <v>261</v>
      </c>
      <c r="C95" s="35" t="s">
        <v>358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 t="s">
        <v>199</v>
      </c>
    </row>
    <row r="96" spans="1:10" ht="31.5" x14ac:dyDescent="0.25">
      <c r="A96" s="14" t="s">
        <v>227</v>
      </c>
      <c r="B96" s="30" t="s">
        <v>262</v>
      </c>
      <c r="C96" s="35" t="s">
        <v>359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 t="s">
        <v>199</v>
      </c>
    </row>
    <row r="97" spans="1:10" ht="18.75" x14ac:dyDescent="0.25">
      <c r="A97" s="14" t="s">
        <v>227</v>
      </c>
      <c r="B97" s="30" t="s">
        <v>334</v>
      </c>
      <c r="C97" s="35" t="s">
        <v>360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 t="s">
        <v>199</v>
      </c>
    </row>
    <row r="98" spans="1:10" ht="47.25" x14ac:dyDescent="0.25">
      <c r="A98" s="14" t="s">
        <v>227</v>
      </c>
      <c r="B98" s="30" t="s">
        <v>263</v>
      </c>
      <c r="C98" s="35" t="s">
        <v>361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 t="s">
        <v>199</v>
      </c>
    </row>
    <row r="99" spans="1:10" ht="47.25" x14ac:dyDescent="0.25">
      <c r="A99" s="14" t="s">
        <v>227</v>
      </c>
      <c r="B99" s="30" t="s">
        <v>264</v>
      </c>
      <c r="C99" s="35" t="s">
        <v>362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 t="s">
        <v>199</v>
      </c>
    </row>
    <row r="100" spans="1:10" ht="47.25" x14ac:dyDescent="0.25">
      <c r="A100" s="14" t="s">
        <v>227</v>
      </c>
      <c r="B100" s="30" t="s">
        <v>363</v>
      </c>
      <c r="C100" s="35" t="s">
        <v>364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 t="s">
        <v>199</v>
      </c>
    </row>
    <row r="101" spans="1:10" ht="31.5" x14ac:dyDescent="0.25">
      <c r="A101" s="14" t="s">
        <v>227</v>
      </c>
      <c r="B101" s="30" t="s">
        <v>242</v>
      </c>
      <c r="C101" s="35" t="s">
        <v>107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 t="s">
        <v>199</v>
      </c>
    </row>
    <row r="102" spans="1:10" ht="31.5" x14ac:dyDescent="0.25">
      <c r="A102" s="14" t="s">
        <v>227</v>
      </c>
      <c r="B102" s="30" t="s">
        <v>108</v>
      </c>
      <c r="C102" s="35" t="s">
        <v>214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 t="s">
        <v>199</v>
      </c>
    </row>
    <row r="103" spans="1:10" ht="31.5" x14ac:dyDescent="0.25">
      <c r="A103" s="14" t="s">
        <v>227</v>
      </c>
      <c r="B103" s="30" t="s">
        <v>243</v>
      </c>
      <c r="C103" s="35" t="s">
        <v>109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 t="s">
        <v>199</v>
      </c>
    </row>
    <row r="104" spans="1:10" ht="47.25" x14ac:dyDescent="0.25">
      <c r="A104" s="14" t="s">
        <v>227</v>
      </c>
      <c r="B104" s="23" t="s">
        <v>110</v>
      </c>
      <c r="C104" s="35" t="s">
        <v>111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 t="s">
        <v>199</v>
      </c>
    </row>
    <row r="105" spans="1:10" ht="31.5" x14ac:dyDescent="0.25">
      <c r="A105" s="14" t="s">
        <v>228</v>
      </c>
      <c r="B105" s="20" t="s">
        <v>113</v>
      </c>
      <c r="C105" s="11" t="s">
        <v>25</v>
      </c>
      <c r="D105" s="12">
        <f t="shared" ref="D105:I105" si="12">D106</f>
        <v>0</v>
      </c>
      <c r="E105" s="12">
        <f t="shared" si="12"/>
        <v>0</v>
      </c>
      <c r="F105" s="12">
        <f t="shared" si="12"/>
        <v>0</v>
      </c>
      <c r="G105" s="12">
        <f t="shared" si="12"/>
        <v>0</v>
      </c>
      <c r="H105" s="12">
        <f t="shared" si="12"/>
        <v>0</v>
      </c>
      <c r="I105" s="12">
        <f t="shared" si="12"/>
        <v>0</v>
      </c>
      <c r="J105" s="12" t="s">
        <v>26</v>
      </c>
    </row>
    <row r="106" spans="1:10" ht="18.75" x14ac:dyDescent="0.25">
      <c r="A106" s="27" t="s">
        <v>229</v>
      </c>
      <c r="B106" s="13" t="s">
        <v>114</v>
      </c>
      <c r="C106" s="18" t="s">
        <v>25</v>
      </c>
      <c r="D106" s="12">
        <f t="shared" ref="D106:I106" si="13">D107+D108</f>
        <v>0</v>
      </c>
      <c r="E106" s="12">
        <f t="shared" si="13"/>
        <v>0</v>
      </c>
      <c r="F106" s="12">
        <f t="shared" si="13"/>
        <v>0</v>
      </c>
      <c r="G106" s="12">
        <f t="shared" si="13"/>
        <v>0</v>
      </c>
      <c r="H106" s="12">
        <f t="shared" si="13"/>
        <v>0</v>
      </c>
      <c r="I106" s="12">
        <f t="shared" si="13"/>
        <v>0</v>
      </c>
      <c r="J106" s="12" t="s">
        <v>26</v>
      </c>
    </row>
    <row r="107" spans="1:10" ht="31.5" x14ac:dyDescent="0.25">
      <c r="A107" s="28" t="s">
        <v>230</v>
      </c>
      <c r="B107" s="13" t="s">
        <v>115</v>
      </c>
      <c r="C107" s="18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</row>
    <row r="108" spans="1:10" ht="31.5" x14ac:dyDescent="0.25">
      <c r="A108" s="28" t="s">
        <v>231</v>
      </c>
      <c r="B108" s="13" t="s">
        <v>116</v>
      </c>
      <c r="C108" s="18" t="s">
        <v>25</v>
      </c>
      <c r="D108" s="12">
        <f t="shared" ref="D108:I108" si="14">SUM(D109:D109)</f>
        <v>0</v>
      </c>
      <c r="E108" s="12">
        <f t="shared" si="14"/>
        <v>0</v>
      </c>
      <c r="F108" s="12">
        <f t="shared" si="14"/>
        <v>0</v>
      </c>
      <c r="G108" s="12">
        <f t="shared" si="14"/>
        <v>0</v>
      </c>
      <c r="H108" s="12">
        <f t="shared" si="14"/>
        <v>0</v>
      </c>
      <c r="I108" s="12">
        <f t="shared" si="14"/>
        <v>0</v>
      </c>
      <c r="J108" s="12" t="s">
        <v>26</v>
      </c>
    </row>
    <row r="109" spans="1:10" ht="47.25" x14ac:dyDescent="0.25">
      <c r="A109" s="28" t="s">
        <v>231</v>
      </c>
      <c r="B109" s="23" t="s">
        <v>244</v>
      </c>
      <c r="C109" s="19" t="s">
        <v>117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 t="s">
        <v>199</v>
      </c>
    </row>
    <row r="110" spans="1:10" ht="18.75" x14ac:dyDescent="0.25">
      <c r="A110" s="10" t="s">
        <v>232</v>
      </c>
      <c r="B110" s="13" t="s">
        <v>118</v>
      </c>
      <c r="C110" s="18" t="s">
        <v>25</v>
      </c>
      <c r="D110" s="12">
        <f t="shared" ref="D110:I110" si="15">D111+D112+D113+D114</f>
        <v>0</v>
      </c>
      <c r="E110" s="12">
        <f t="shared" si="15"/>
        <v>0</v>
      </c>
      <c r="F110" s="12">
        <f t="shared" si="15"/>
        <v>0</v>
      </c>
      <c r="G110" s="12">
        <f t="shared" si="15"/>
        <v>0</v>
      </c>
      <c r="H110" s="12">
        <f t="shared" si="15"/>
        <v>0</v>
      </c>
      <c r="I110" s="12">
        <f t="shared" si="15"/>
        <v>0</v>
      </c>
      <c r="J110" s="12" t="s">
        <v>26</v>
      </c>
    </row>
    <row r="111" spans="1:10" ht="31.5" x14ac:dyDescent="0.25">
      <c r="A111" s="10" t="s">
        <v>233</v>
      </c>
      <c r="B111" s="13" t="s">
        <v>119</v>
      </c>
      <c r="C111" s="18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0" ht="18.75" x14ac:dyDescent="0.25">
      <c r="A112" s="10" t="s">
        <v>234</v>
      </c>
      <c r="B112" s="13" t="s">
        <v>120</v>
      </c>
      <c r="C112" s="18" t="s">
        <v>25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 t="s">
        <v>26</v>
      </c>
    </row>
    <row r="113" spans="1:10" ht="18.75" x14ac:dyDescent="0.25">
      <c r="A113" s="10" t="s">
        <v>235</v>
      </c>
      <c r="B113" s="13" t="s">
        <v>121</v>
      </c>
      <c r="C113" s="18" t="s">
        <v>25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 t="s">
        <v>26</v>
      </c>
    </row>
    <row r="114" spans="1:10" ht="18.75" x14ac:dyDescent="0.25">
      <c r="A114" s="10" t="s">
        <v>236</v>
      </c>
      <c r="B114" s="13" t="s">
        <v>122</v>
      </c>
      <c r="C114" s="18" t="s">
        <v>25</v>
      </c>
      <c r="D114" s="12">
        <f t="shared" ref="D114:I114" si="16">SUM(D115)</f>
        <v>0</v>
      </c>
      <c r="E114" s="12">
        <f t="shared" si="16"/>
        <v>0</v>
      </c>
      <c r="F114" s="12">
        <f t="shared" si="16"/>
        <v>0</v>
      </c>
      <c r="G114" s="12">
        <f t="shared" si="16"/>
        <v>0</v>
      </c>
      <c r="H114" s="12">
        <f t="shared" si="16"/>
        <v>0</v>
      </c>
      <c r="I114" s="12">
        <f t="shared" si="16"/>
        <v>0</v>
      </c>
      <c r="J114" s="12" t="s">
        <v>26</v>
      </c>
    </row>
    <row r="115" spans="1:10" ht="18.75" x14ac:dyDescent="0.25">
      <c r="A115" s="14" t="s">
        <v>236</v>
      </c>
      <c r="B115" s="23" t="s">
        <v>123</v>
      </c>
      <c r="C115" s="19" t="s">
        <v>124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 t="s">
        <v>199</v>
      </c>
    </row>
    <row r="116" spans="1:10" ht="31.5" x14ac:dyDescent="0.25">
      <c r="A116" s="14" t="s">
        <v>237</v>
      </c>
      <c r="B116" s="20" t="s">
        <v>125</v>
      </c>
      <c r="C116" s="21" t="s">
        <v>25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 t="s">
        <v>26</v>
      </c>
    </row>
    <row r="117" spans="1:10" ht="18.75" x14ac:dyDescent="0.25">
      <c r="A117" s="10" t="s">
        <v>238</v>
      </c>
      <c r="B117" s="20" t="s">
        <v>126</v>
      </c>
      <c r="C117" s="18" t="s">
        <v>25</v>
      </c>
      <c r="D117" s="12">
        <f t="shared" ref="D117:I117" si="17">SUM(D118:D126,D127:D133,D134:D166,D167:D223)</f>
        <v>0</v>
      </c>
      <c r="E117" s="12">
        <f t="shared" si="17"/>
        <v>0</v>
      </c>
      <c r="F117" s="12">
        <f t="shared" si="17"/>
        <v>0</v>
      </c>
      <c r="G117" s="12">
        <f t="shared" si="17"/>
        <v>0</v>
      </c>
      <c r="H117" s="12">
        <f t="shared" si="17"/>
        <v>0</v>
      </c>
      <c r="I117" s="12">
        <f t="shared" si="17"/>
        <v>0</v>
      </c>
      <c r="J117" s="12" t="s">
        <v>26</v>
      </c>
    </row>
    <row r="118" spans="1:10" ht="18.75" x14ac:dyDescent="0.25">
      <c r="A118" s="14" t="s">
        <v>238</v>
      </c>
      <c r="B118" s="23" t="s">
        <v>433</v>
      </c>
      <c r="C118" s="22" t="s">
        <v>127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 t="s">
        <v>199</v>
      </c>
    </row>
    <row r="119" spans="1:10" ht="18.75" x14ac:dyDescent="0.25">
      <c r="A119" s="14" t="s">
        <v>238</v>
      </c>
      <c r="B119" s="23" t="s">
        <v>436</v>
      </c>
      <c r="C119" s="22" t="s">
        <v>365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 t="s">
        <v>199</v>
      </c>
    </row>
    <row r="120" spans="1:10" ht="18.75" x14ac:dyDescent="0.25">
      <c r="A120" s="14" t="s">
        <v>238</v>
      </c>
      <c r="B120" s="23" t="s">
        <v>434</v>
      </c>
      <c r="C120" s="22" t="s">
        <v>128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 t="s">
        <v>199</v>
      </c>
    </row>
    <row r="121" spans="1:10" ht="31.5" x14ac:dyDescent="0.25">
      <c r="A121" s="14" t="s">
        <v>238</v>
      </c>
      <c r="B121" s="23" t="s">
        <v>129</v>
      </c>
      <c r="C121" s="22" t="s">
        <v>130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 t="s">
        <v>199</v>
      </c>
    </row>
    <row r="122" spans="1:10" ht="47.25" x14ac:dyDescent="0.25">
      <c r="A122" s="14" t="s">
        <v>238</v>
      </c>
      <c r="B122" s="23" t="s">
        <v>131</v>
      </c>
      <c r="C122" s="22" t="s">
        <v>132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 t="s">
        <v>199</v>
      </c>
    </row>
    <row r="123" spans="1:10" ht="18.75" x14ac:dyDescent="0.25">
      <c r="A123" s="14" t="s">
        <v>238</v>
      </c>
      <c r="B123" s="23" t="s">
        <v>133</v>
      </c>
      <c r="C123" s="22" t="s">
        <v>134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 t="s">
        <v>199</v>
      </c>
    </row>
    <row r="124" spans="1:10" ht="18.75" x14ac:dyDescent="0.25">
      <c r="A124" s="14" t="s">
        <v>238</v>
      </c>
      <c r="B124" s="23" t="s">
        <v>135</v>
      </c>
      <c r="C124" s="22" t="s">
        <v>136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 t="s">
        <v>199</v>
      </c>
    </row>
    <row r="125" spans="1:10" ht="18.75" x14ac:dyDescent="0.25">
      <c r="A125" s="14" t="s">
        <v>238</v>
      </c>
      <c r="B125" s="23" t="s">
        <v>137</v>
      </c>
      <c r="C125" s="22" t="s">
        <v>138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 t="s">
        <v>199</v>
      </c>
    </row>
    <row r="126" spans="1:10" ht="18.75" x14ac:dyDescent="0.25">
      <c r="A126" s="14" t="s">
        <v>238</v>
      </c>
      <c r="B126" s="23" t="s">
        <v>437</v>
      </c>
      <c r="C126" s="22" t="s">
        <v>139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 t="s">
        <v>199</v>
      </c>
    </row>
    <row r="127" spans="1:10" ht="18.75" x14ac:dyDescent="0.25">
      <c r="A127" s="14" t="s">
        <v>238</v>
      </c>
      <c r="B127" s="23" t="s">
        <v>197</v>
      </c>
      <c r="C127" s="22" t="s">
        <v>209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 t="s">
        <v>199</v>
      </c>
    </row>
    <row r="128" spans="1:10" ht="18.75" x14ac:dyDescent="0.25">
      <c r="A128" s="14" t="s">
        <v>238</v>
      </c>
      <c r="B128" s="23" t="s">
        <v>265</v>
      </c>
      <c r="C128" s="22" t="s">
        <v>366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 t="s">
        <v>199</v>
      </c>
    </row>
    <row r="129" spans="1:10" ht="18.75" x14ac:dyDescent="0.25">
      <c r="A129" s="14" t="s">
        <v>238</v>
      </c>
      <c r="B129" s="23" t="s">
        <v>266</v>
      </c>
      <c r="C129" s="22" t="s">
        <v>367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 t="s">
        <v>199</v>
      </c>
    </row>
    <row r="130" spans="1:10" ht="31.5" x14ac:dyDescent="0.25">
      <c r="A130" s="14" t="s">
        <v>238</v>
      </c>
      <c r="B130" s="23" t="s">
        <v>267</v>
      </c>
      <c r="C130" s="22" t="s">
        <v>368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 t="s">
        <v>199</v>
      </c>
    </row>
    <row r="131" spans="1:10" ht="18.75" x14ac:dyDescent="0.25">
      <c r="A131" s="14" t="s">
        <v>238</v>
      </c>
      <c r="B131" s="23" t="s">
        <v>268</v>
      </c>
      <c r="C131" s="22" t="s">
        <v>369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 t="s">
        <v>199</v>
      </c>
    </row>
    <row r="132" spans="1:10" ht="18.75" x14ac:dyDescent="0.25">
      <c r="A132" s="14" t="s">
        <v>238</v>
      </c>
      <c r="B132" s="23" t="s">
        <v>269</v>
      </c>
      <c r="C132" s="22" t="s">
        <v>370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 t="s">
        <v>199</v>
      </c>
    </row>
    <row r="133" spans="1:10" ht="18.75" x14ac:dyDescent="0.25">
      <c r="A133" s="14" t="s">
        <v>238</v>
      </c>
      <c r="B133" s="33" t="s">
        <v>140</v>
      </c>
      <c r="C133" s="22" t="s">
        <v>210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 t="s">
        <v>199</v>
      </c>
    </row>
    <row r="134" spans="1:10" ht="18.75" x14ac:dyDescent="0.25">
      <c r="A134" s="14" t="s">
        <v>238</v>
      </c>
      <c r="B134" s="23" t="s">
        <v>371</v>
      </c>
      <c r="C134" s="22" t="s">
        <v>141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 t="s">
        <v>199</v>
      </c>
    </row>
    <row r="135" spans="1:10" ht="18.75" x14ac:dyDescent="0.25">
      <c r="A135" s="14" t="s">
        <v>238</v>
      </c>
      <c r="B135" s="23" t="s">
        <v>435</v>
      </c>
      <c r="C135" s="22" t="s">
        <v>198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 t="s">
        <v>199</v>
      </c>
    </row>
    <row r="136" spans="1:10" ht="18.75" x14ac:dyDescent="0.25">
      <c r="A136" s="14" t="s">
        <v>238</v>
      </c>
      <c r="B136" s="23" t="s">
        <v>143</v>
      </c>
      <c r="C136" s="22" t="s">
        <v>144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 t="s">
        <v>199</v>
      </c>
    </row>
    <row r="137" spans="1:10" ht="18.75" x14ac:dyDescent="0.25">
      <c r="A137" s="14" t="s">
        <v>238</v>
      </c>
      <c r="B137" s="23" t="s">
        <v>145</v>
      </c>
      <c r="C137" s="22" t="s">
        <v>146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 t="s">
        <v>199</v>
      </c>
    </row>
    <row r="138" spans="1:10" ht="18.75" x14ac:dyDescent="0.25">
      <c r="A138" s="14" t="s">
        <v>238</v>
      </c>
      <c r="B138" s="23" t="s">
        <v>147</v>
      </c>
      <c r="C138" s="22" t="s">
        <v>148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 t="s">
        <v>199</v>
      </c>
    </row>
    <row r="139" spans="1:10" ht="18.75" x14ac:dyDescent="0.25">
      <c r="A139" s="14" t="s">
        <v>238</v>
      </c>
      <c r="B139" s="23" t="s">
        <v>270</v>
      </c>
      <c r="C139" s="22" t="s">
        <v>372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 t="s">
        <v>199</v>
      </c>
    </row>
    <row r="140" spans="1:10" ht="18.75" x14ac:dyDescent="0.25">
      <c r="A140" s="14" t="s">
        <v>238</v>
      </c>
      <c r="B140" s="23" t="s">
        <v>271</v>
      </c>
      <c r="C140" s="22" t="s">
        <v>373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 t="s">
        <v>199</v>
      </c>
    </row>
    <row r="141" spans="1:10" ht="18.75" x14ac:dyDescent="0.25">
      <c r="A141" s="14" t="s">
        <v>238</v>
      </c>
      <c r="B141" s="23" t="s">
        <v>272</v>
      </c>
      <c r="C141" s="22" t="s">
        <v>374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 t="s">
        <v>199</v>
      </c>
    </row>
    <row r="142" spans="1:10" ht="18.75" x14ac:dyDescent="0.25">
      <c r="A142" s="14" t="s">
        <v>238</v>
      </c>
      <c r="B142" s="23" t="s">
        <v>273</v>
      </c>
      <c r="C142" s="22" t="s">
        <v>375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 t="s">
        <v>199</v>
      </c>
    </row>
    <row r="143" spans="1:10" ht="31.5" x14ac:dyDescent="0.25">
      <c r="A143" s="14" t="s">
        <v>238</v>
      </c>
      <c r="B143" s="23" t="s">
        <v>274</v>
      </c>
      <c r="C143" s="22" t="s">
        <v>376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 t="s">
        <v>199</v>
      </c>
    </row>
    <row r="144" spans="1:10" ht="31.5" x14ac:dyDescent="0.25">
      <c r="A144" s="14" t="s">
        <v>238</v>
      </c>
      <c r="B144" s="23" t="s">
        <v>275</v>
      </c>
      <c r="C144" s="22" t="s">
        <v>377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 t="s">
        <v>199</v>
      </c>
    </row>
    <row r="145" spans="1:10" ht="18.75" x14ac:dyDescent="0.25">
      <c r="A145" s="14" t="s">
        <v>238</v>
      </c>
      <c r="B145" s="23" t="s">
        <v>276</v>
      </c>
      <c r="C145" s="22" t="s">
        <v>378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 t="s">
        <v>199</v>
      </c>
    </row>
    <row r="146" spans="1:10" ht="18.75" x14ac:dyDescent="0.25">
      <c r="A146" s="14" t="s">
        <v>238</v>
      </c>
      <c r="B146" s="23" t="s">
        <v>277</v>
      </c>
      <c r="C146" s="22" t="s">
        <v>379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 t="s">
        <v>199</v>
      </c>
    </row>
    <row r="147" spans="1:10" ht="18.75" x14ac:dyDescent="0.25">
      <c r="A147" s="14" t="s">
        <v>238</v>
      </c>
      <c r="B147" s="23" t="s">
        <v>278</v>
      </c>
      <c r="C147" s="22" t="s">
        <v>380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 t="s">
        <v>199</v>
      </c>
    </row>
    <row r="148" spans="1:10" ht="18.75" x14ac:dyDescent="0.25">
      <c r="A148" s="14" t="s">
        <v>238</v>
      </c>
      <c r="B148" s="23" t="s">
        <v>279</v>
      </c>
      <c r="C148" s="22" t="s">
        <v>381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 t="s">
        <v>199</v>
      </c>
    </row>
    <row r="149" spans="1:10" ht="18.75" x14ac:dyDescent="0.25">
      <c r="A149" s="14" t="s">
        <v>238</v>
      </c>
      <c r="B149" s="23" t="s">
        <v>280</v>
      </c>
      <c r="C149" s="22" t="s">
        <v>382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 t="s">
        <v>199</v>
      </c>
    </row>
    <row r="150" spans="1:10" ht="18.75" x14ac:dyDescent="0.25">
      <c r="A150" s="14" t="s">
        <v>238</v>
      </c>
      <c r="B150" s="23" t="s">
        <v>281</v>
      </c>
      <c r="C150" s="22" t="s">
        <v>383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 t="s">
        <v>199</v>
      </c>
    </row>
    <row r="151" spans="1:10" ht="18.75" x14ac:dyDescent="0.25">
      <c r="A151" s="14" t="s">
        <v>238</v>
      </c>
      <c r="B151" s="23" t="s">
        <v>282</v>
      </c>
      <c r="C151" s="22" t="s">
        <v>384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 t="s">
        <v>199</v>
      </c>
    </row>
    <row r="152" spans="1:10" ht="31.5" x14ac:dyDescent="0.25">
      <c r="A152" s="14" t="s">
        <v>238</v>
      </c>
      <c r="B152" s="23" t="s">
        <v>283</v>
      </c>
      <c r="C152" s="22" t="s">
        <v>385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 t="s">
        <v>199</v>
      </c>
    </row>
    <row r="153" spans="1:10" ht="18.75" x14ac:dyDescent="0.25">
      <c r="A153" s="14" t="s">
        <v>238</v>
      </c>
      <c r="B153" s="23" t="s">
        <v>284</v>
      </c>
      <c r="C153" s="22" t="s">
        <v>386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 t="s">
        <v>199</v>
      </c>
    </row>
    <row r="154" spans="1:10" ht="18.75" x14ac:dyDescent="0.25">
      <c r="A154" s="14" t="s">
        <v>238</v>
      </c>
      <c r="B154" s="23" t="s">
        <v>285</v>
      </c>
      <c r="C154" s="22" t="s">
        <v>387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 t="s">
        <v>199</v>
      </c>
    </row>
    <row r="155" spans="1:10" ht="18.75" x14ac:dyDescent="0.25">
      <c r="A155" s="14" t="s">
        <v>238</v>
      </c>
      <c r="B155" s="23" t="s">
        <v>286</v>
      </c>
      <c r="C155" s="22" t="s">
        <v>388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 t="s">
        <v>199</v>
      </c>
    </row>
    <row r="156" spans="1:10" ht="31.5" x14ac:dyDescent="0.25">
      <c r="A156" s="14" t="s">
        <v>238</v>
      </c>
      <c r="B156" s="23" t="s">
        <v>287</v>
      </c>
      <c r="C156" s="22" t="s">
        <v>389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 t="s">
        <v>199</v>
      </c>
    </row>
    <row r="157" spans="1:10" ht="18.75" x14ac:dyDescent="0.25">
      <c r="A157" s="14" t="s">
        <v>238</v>
      </c>
      <c r="B157" s="23" t="s">
        <v>288</v>
      </c>
      <c r="C157" s="22" t="s">
        <v>390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 t="s">
        <v>199</v>
      </c>
    </row>
    <row r="158" spans="1:10" ht="31.5" x14ac:dyDescent="0.25">
      <c r="A158" s="14" t="s">
        <v>238</v>
      </c>
      <c r="B158" s="23" t="s">
        <v>289</v>
      </c>
      <c r="C158" s="22" t="s">
        <v>391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 t="s">
        <v>199</v>
      </c>
    </row>
    <row r="159" spans="1:10" ht="31.5" x14ac:dyDescent="0.25">
      <c r="A159" s="14" t="s">
        <v>238</v>
      </c>
      <c r="B159" s="23" t="s">
        <v>290</v>
      </c>
      <c r="C159" s="22" t="s">
        <v>392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 t="s">
        <v>199</v>
      </c>
    </row>
    <row r="160" spans="1:10" ht="18.75" x14ac:dyDescent="0.25">
      <c r="A160" s="14" t="s">
        <v>238</v>
      </c>
      <c r="B160" s="23" t="s">
        <v>291</v>
      </c>
      <c r="C160" s="22" t="s">
        <v>393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 t="s">
        <v>199</v>
      </c>
    </row>
    <row r="161" spans="1:10" ht="18.75" x14ac:dyDescent="0.25">
      <c r="A161" s="14" t="s">
        <v>238</v>
      </c>
      <c r="B161" s="23" t="s">
        <v>292</v>
      </c>
      <c r="C161" s="22" t="s">
        <v>394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 t="s">
        <v>199</v>
      </c>
    </row>
    <row r="162" spans="1:10" ht="18.75" x14ac:dyDescent="0.25">
      <c r="A162" s="14" t="s">
        <v>238</v>
      </c>
      <c r="B162" s="23" t="s">
        <v>293</v>
      </c>
      <c r="C162" s="22" t="s">
        <v>395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 t="s">
        <v>199</v>
      </c>
    </row>
    <row r="163" spans="1:10" ht="18.75" x14ac:dyDescent="0.25">
      <c r="A163" s="14" t="s">
        <v>238</v>
      </c>
      <c r="B163" s="23" t="s">
        <v>294</v>
      </c>
      <c r="C163" s="22" t="s">
        <v>396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 t="s">
        <v>199</v>
      </c>
    </row>
    <row r="164" spans="1:10" ht="18.75" x14ac:dyDescent="0.25">
      <c r="A164" s="14" t="s">
        <v>238</v>
      </c>
      <c r="B164" s="23" t="s">
        <v>295</v>
      </c>
      <c r="C164" s="22" t="s">
        <v>397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 t="s">
        <v>199</v>
      </c>
    </row>
    <row r="165" spans="1:10" ht="18.75" x14ac:dyDescent="0.25">
      <c r="A165" s="14" t="s">
        <v>238</v>
      </c>
      <c r="B165" s="23" t="s">
        <v>296</v>
      </c>
      <c r="C165" s="22" t="s">
        <v>398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 t="s">
        <v>199</v>
      </c>
    </row>
    <row r="166" spans="1:10" ht="18.75" x14ac:dyDescent="0.25">
      <c r="A166" s="14" t="s">
        <v>238</v>
      </c>
      <c r="B166" s="33" t="s">
        <v>149</v>
      </c>
      <c r="C166" s="22" t="s">
        <v>211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 t="s">
        <v>199</v>
      </c>
    </row>
    <row r="167" spans="1:10" ht="18.75" x14ac:dyDescent="0.25">
      <c r="A167" s="14" t="s">
        <v>238</v>
      </c>
      <c r="B167" s="23" t="s">
        <v>150</v>
      </c>
      <c r="C167" s="22" t="s">
        <v>142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 t="s">
        <v>199</v>
      </c>
    </row>
    <row r="168" spans="1:10" ht="18.75" x14ac:dyDescent="0.25">
      <c r="A168" s="14" t="s">
        <v>238</v>
      </c>
      <c r="B168" s="23" t="s">
        <v>151</v>
      </c>
      <c r="C168" s="22" t="s">
        <v>152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 t="s">
        <v>199</v>
      </c>
    </row>
    <row r="169" spans="1:10" ht="31.5" x14ac:dyDescent="0.25">
      <c r="A169" s="14" t="s">
        <v>238</v>
      </c>
      <c r="B169" s="34" t="s">
        <v>153</v>
      </c>
      <c r="C169" s="22" t="s">
        <v>154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 t="s">
        <v>199</v>
      </c>
    </row>
    <row r="170" spans="1:10" ht="18.75" x14ac:dyDescent="0.25">
      <c r="A170" s="14" t="s">
        <v>238</v>
      </c>
      <c r="B170" s="34" t="s">
        <v>155</v>
      </c>
      <c r="C170" s="22" t="s">
        <v>156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 t="s">
        <v>199</v>
      </c>
    </row>
    <row r="171" spans="1:10" ht="18.75" x14ac:dyDescent="0.25">
      <c r="A171" s="14" t="s">
        <v>238</v>
      </c>
      <c r="B171" s="34" t="s">
        <v>157</v>
      </c>
      <c r="C171" s="22" t="s">
        <v>158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 t="s">
        <v>199</v>
      </c>
    </row>
    <row r="172" spans="1:10" ht="31.5" x14ac:dyDescent="0.25">
      <c r="A172" s="14" t="s">
        <v>238</v>
      </c>
      <c r="B172" s="34" t="s">
        <v>159</v>
      </c>
      <c r="C172" s="22" t="s">
        <v>160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 t="s">
        <v>199</v>
      </c>
    </row>
    <row r="173" spans="1:10" ht="18.75" x14ac:dyDescent="0.25">
      <c r="A173" s="14" t="s">
        <v>238</v>
      </c>
      <c r="B173" s="34" t="s">
        <v>161</v>
      </c>
      <c r="C173" s="22" t="s">
        <v>162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 t="s">
        <v>199</v>
      </c>
    </row>
    <row r="174" spans="1:10" ht="31.5" x14ac:dyDescent="0.25">
      <c r="A174" s="14" t="s">
        <v>238</v>
      </c>
      <c r="B174" s="34" t="s">
        <v>163</v>
      </c>
      <c r="C174" s="22" t="s">
        <v>164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 t="s">
        <v>199</v>
      </c>
    </row>
    <row r="175" spans="1:10" ht="18.75" x14ac:dyDescent="0.25">
      <c r="A175" s="14" t="s">
        <v>238</v>
      </c>
      <c r="B175" s="34" t="s">
        <v>165</v>
      </c>
      <c r="C175" s="22" t="s">
        <v>166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 t="s">
        <v>199</v>
      </c>
    </row>
    <row r="176" spans="1:10" ht="31.5" x14ac:dyDescent="0.25">
      <c r="A176" s="14" t="s">
        <v>238</v>
      </c>
      <c r="B176" s="34" t="s">
        <v>167</v>
      </c>
      <c r="C176" s="22" t="s">
        <v>168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 t="s">
        <v>199</v>
      </c>
    </row>
    <row r="177" spans="1:10" ht="31.5" x14ac:dyDescent="0.25">
      <c r="A177" s="14" t="s">
        <v>238</v>
      </c>
      <c r="B177" s="34" t="s">
        <v>169</v>
      </c>
      <c r="C177" s="22" t="s">
        <v>170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 t="s">
        <v>199</v>
      </c>
    </row>
    <row r="178" spans="1:10" ht="18.75" x14ac:dyDescent="0.25">
      <c r="A178" s="14" t="s">
        <v>238</v>
      </c>
      <c r="B178" s="34" t="s">
        <v>171</v>
      </c>
      <c r="C178" s="22" t="s">
        <v>172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 t="s">
        <v>199</v>
      </c>
    </row>
    <row r="179" spans="1:10" ht="31.5" x14ac:dyDescent="0.25">
      <c r="A179" s="14" t="s">
        <v>238</v>
      </c>
      <c r="B179" s="34" t="s">
        <v>173</v>
      </c>
      <c r="C179" s="22" t="s">
        <v>174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 t="s">
        <v>199</v>
      </c>
    </row>
    <row r="180" spans="1:10" ht="31.5" x14ac:dyDescent="0.25">
      <c r="A180" s="14" t="s">
        <v>238</v>
      </c>
      <c r="B180" s="34" t="s">
        <v>175</v>
      </c>
      <c r="C180" s="22" t="s">
        <v>176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 t="s">
        <v>199</v>
      </c>
    </row>
    <row r="181" spans="1:10" ht="31.5" x14ac:dyDescent="0.25">
      <c r="A181" s="14" t="s">
        <v>238</v>
      </c>
      <c r="B181" s="34" t="s">
        <v>177</v>
      </c>
      <c r="C181" s="22" t="s">
        <v>178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 t="s">
        <v>199</v>
      </c>
    </row>
    <row r="182" spans="1:10" ht="31.5" x14ac:dyDescent="0.25">
      <c r="A182" s="14" t="s">
        <v>238</v>
      </c>
      <c r="B182" s="34" t="s">
        <v>438</v>
      </c>
      <c r="C182" s="22" t="s">
        <v>179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 t="s">
        <v>199</v>
      </c>
    </row>
    <row r="183" spans="1:10" ht="31.5" x14ac:dyDescent="0.25">
      <c r="A183" s="14" t="s">
        <v>238</v>
      </c>
      <c r="B183" s="34" t="s">
        <v>180</v>
      </c>
      <c r="C183" s="22" t="s">
        <v>181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 t="s">
        <v>199</v>
      </c>
    </row>
    <row r="184" spans="1:10" ht="18.75" x14ac:dyDescent="0.25">
      <c r="A184" s="14" t="s">
        <v>238</v>
      </c>
      <c r="B184" s="34" t="s">
        <v>182</v>
      </c>
      <c r="C184" s="22" t="s">
        <v>183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 t="s">
        <v>199</v>
      </c>
    </row>
    <row r="185" spans="1:10" ht="18.75" x14ac:dyDescent="0.25">
      <c r="A185" s="14" t="s">
        <v>238</v>
      </c>
      <c r="B185" s="34" t="s">
        <v>184</v>
      </c>
      <c r="C185" s="22" t="s">
        <v>185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 t="s">
        <v>199</v>
      </c>
    </row>
    <row r="186" spans="1:10" ht="18.75" x14ac:dyDescent="0.25">
      <c r="A186" s="14" t="s">
        <v>238</v>
      </c>
      <c r="B186" s="34" t="s">
        <v>186</v>
      </c>
      <c r="C186" s="19" t="s">
        <v>187</v>
      </c>
      <c r="D186" s="16">
        <f t="shared" ref="D186:I186" si="18">D187</f>
        <v>0</v>
      </c>
      <c r="E186" s="16">
        <f t="shared" si="18"/>
        <v>0</v>
      </c>
      <c r="F186" s="16">
        <f t="shared" si="18"/>
        <v>0</v>
      </c>
      <c r="G186" s="16">
        <f t="shared" si="18"/>
        <v>0</v>
      </c>
      <c r="H186" s="16">
        <f t="shared" si="18"/>
        <v>0</v>
      </c>
      <c r="I186" s="16">
        <f t="shared" si="18"/>
        <v>0</v>
      </c>
      <c r="J186" s="16" t="s">
        <v>199</v>
      </c>
    </row>
    <row r="187" spans="1:10" ht="18.75" x14ac:dyDescent="0.25">
      <c r="A187" s="14" t="s">
        <v>238</v>
      </c>
      <c r="B187" s="34" t="s">
        <v>188</v>
      </c>
      <c r="C187" s="24" t="s">
        <v>189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 t="s">
        <v>199</v>
      </c>
    </row>
    <row r="188" spans="1:10" ht="31.5" x14ac:dyDescent="0.25">
      <c r="A188" s="14" t="s">
        <v>238</v>
      </c>
      <c r="B188" s="34" t="s">
        <v>297</v>
      </c>
      <c r="C188" s="24" t="s">
        <v>399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 t="s">
        <v>199</v>
      </c>
    </row>
    <row r="189" spans="1:10" ht="31.5" x14ac:dyDescent="0.25">
      <c r="A189" s="14" t="s">
        <v>238</v>
      </c>
      <c r="B189" s="34" t="s">
        <v>298</v>
      </c>
      <c r="C189" s="24" t="s">
        <v>400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 t="s">
        <v>199</v>
      </c>
    </row>
    <row r="190" spans="1:10" ht="18.75" x14ac:dyDescent="0.25">
      <c r="A190" s="14" t="s">
        <v>238</v>
      </c>
      <c r="B190" s="34" t="s">
        <v>299</v>
      </c>
      <c r="C190" s="24" t="s">
        <v>401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 t="s">
        <v>199</v>
      </c>
    </row>
    <row r="191" spans="1:10" ht="31.5" x14ac:dyDescent="0.25">
      <c r="A191" s="14" t="s">
        <v>238</v>
      </c>
      <c r="B191" s="34" t="s">
        <v>300</v>
      </c>
      <c r="C191" s="24" t="s">
        <v>402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 t="s">
        <v>199</v>
      </c>
    </row>
    <row r="192" spans="1:10" ht="31.5" x14ac:dyDescent="0.25">
      <c r="A192" s="14" t="s">
        <v>238</v>
      </c>
      <c r="B192" s="34" t="s">
        <v>301</v>
      </c>
      <c r="C192" s="24" t="s">
        <v>403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 t="s">
        <v>199</v>
      </c>
    </row>
    <row r="193" spans="1:10" ht="18.75" x14ac:dyDescent="0.25">
      <c r="A193" s="14" t="s">
        <v>238</v>
      </c>
      <c r="B193" s="34" t="s">
        <v>302</v>
      </c>
      <c r="C193" s="24" t="s">
        <v>404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 t="s">
        <v>199</v>
      </c>
    </row>
    <row r="194" spans="1:10" ht="18.75" x14ac:dyDescent="0.25">
      <c r="A194" s="14" t="s">
        <v>238</v>
      </c>
      <c r="B194" s="34" t="s">
        <v>303</v>
      </c>
      <c r="C194" s="24" t="s">
        <v>405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 t="s">
        <v>199</v>
      </c>
    </row>
    <row r="195" spans="1:10" ht="18.75" x14ac:dyDescent="0.25">
      <c r="A195" s="14" t="s">
        <v>238</v>
      </c>
      <c r="B195" s="34" t="s">
        <v>304</v>
      </c>
      <c r="C195" s="24" t="s">
        <v>406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 t="s">
        <v>199</v>
      </c>
    </row>
    <row r="196" spans="1:10" ht="31.5" x14ac:dyDescent="0.25">
      <c r="A196" s="14" t="s">
        <v>238</v>
      </c>
      <c r="B196" s="34" t="s">
        <v>305</v>
      </c>
      <c r="C196" s="24" t="s">
        <v>407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 t="s">
        <v>199</v>
      </c>
    </row>
    <row r="197" spans="1:10" ht="31.5" x14ac:dyDescent="0.25">
      <c r="A197" s="14" t="s">
        <v>238</v>
      </c>
      <c r="B197" s="34" t="s">
        <v>306</v>
      </c>
      <c r="C197" s="24" t="s">
        <v>408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 t="s">
        <v>199</v>
      </c>
    </row>
    <row r="198" spans="1:10" ht="18.75" x14ac:dyDescent="0.25">
      <c r="A198" s="14" t="s">
        <v>238</v>
      </c>
      <c r="B198" s="34" t="s">
        <v>307</v>
      </c>
      <c r="C198" s="24" t="s">
        <v>409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 t="s">
        <v>199</v>
      </c>
    </row>
    <row r="199" spans="1:10" ht="31.5" x14ac:dyDescent="0.25">
      <c r="A199" s="14" t="s">
        <v>238</v>
      </c>
      <c r="B199" s="34" t="s">
        <v>308</v>
      </c>
      <c r="C199" s="24" t="s">
        <v>410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 t="s">
        <v>199</v>
      </c>
    </row>
    <row r="200" spans="1:10" ht="18.75" x14ac:dyDescent="0.25">
      <c r="A200" s="14" t="s">
        <v>238</v>
      </c>
      <c r="B200" s="34" t="s">
        <v>309</v>
      </c>
      <c r="C200" s="24" t="s">
        <v>411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 t="s">
        <v>199</v>
      </c>
    </row>
    <row r="201" spans="1:10" ht="31.5" x14ac:dyDescent="0.25">
      <c r="A201" s="14" t="s">
        <v>238</v>
      </c>
      <c r="B201" s="34" t="s">
        <v>310</v>
      </c>
      <c r="C201" s="24" t="s">
        <v>412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 t="s">
        <v>199</v>
      </c>
    </row>
    <row r="202" spans="1:10" ht="31.5" x14ac:dyDescent="0.25">
      <c r="A202" s="14" t="s">
        <v>238</v>
      </c>
      <c r="B202" s="34" t="s">
        <v>311</v>
      </c>
      <c r="C202" s="24" t="s">
        <v>413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 t="s">
        <v>199</v>
      </c>
    </row>
    <row r="203" spans="1:10" ht="31.5" x14ac:dyDescent="0.25">
      <c r="A203" s="14" t="s">
        <v>238</v>
      </c>
      <c r="B203" s="34" t="s">
        <v>312</v>
      </c>
      <c r="C203" s="24" t="s">
        <v>414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 t="s">
        <v>199</v>
      </c>
    </row>
    <row r="204" spans="1:10" ht="31.5" x14ac:dyDescent="0.25">
      <c r="A204" s="14" t="s">
        <v>238</v>
      </c>
      <c r="B204" s="34" t="s">
        <v>313</v>
      </c>
      <c r="C204" s="24" t="s">
        <v>415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 t="s">
        <v>199</v>
      </c>
    </row>
    <row r="205" spans="1:10" ht="18.75" x14ac:dyDescent="0.25">
      <c r="A205" s="14" t="s">
        <v>238</v>
      </c>
      <c r="B205" s="34" t="s">
        <v>314</v>
      </c>
      <c r="C205" s="24" t="s">
        <v>416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 t="s">
        <v>199</v>
      </c>
    </row>
    <row r="206" spans="1:10" ht="18.75" x14ac:dyDescent="0.25">
      <c r="A206" s="14" t="s">
        <v>238</v>
      </c>
      <c r="B206" s="34" t="s">
        <v>315</v>
      </c>
      <c r="C206" s="24" t="s">
        <v>417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 t="s">
        <v>199</v>
      </c>
    </row>
    <row r="207" spans="1:10" ht="18.75" x14ac:dyDescent="0.25">
      <c r="A207" s="14" t="s">
        <v>238</v>
      </c>
      <c r="B207" s="34" t="s">
        <v>316</v>
      </c>
      <c r="C207" s="24" t="s">
        <v>418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 t="s">
        <v>199</v>
      </c>
    </row>
    <row r="208" spans="1:10" ht="18.75" x14ac:dyDescent="0.25">
      <c r="A208" s="14" t="s">
        <v>238</v>
      </c>
      <c r="B208" s="34" t="s">
        <v>317</v>
      </c>
      <c r="C208" s="24" t="s">
        <v>419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 t="s">
        <v>199</v>
      </c>
    </row>
    <row r="209" spans="1:10" ht="18.75" x14ac:dyDescent="0.25">
      <c r="A209" s="14" t="s">
        <v>238</v>
      </c>
      <c r="B209" s="34" t="s">
        <v>318</v>
      </c>
      <c r="C209" s="24" t="s">
        <v>420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 t="s">
        <v>199</v>
      </c>
    </row>
    <row r="210" spans="1:10" ht="18.75" x14ac:dyDescent="0.25">
      <c r="A210" s="14" t="s">
        <v>238</v>
      </c>
      <c r="B210" s="34" t="s">
        <v>319</v>
      </c>
      <c r="C210" s="24" t="s">
        <v>421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 t="s">
        <v>199</v>
      </c>
    </row>
    <row r="211" spans="1:10" ht="18.75" x14ac:dyDescent="0.25">
      <c r="A211" s="14" t="s">
        <v>238</v>
      </c>
      <c r="B211" s="34" t="s">
        <v>320</v>
      </c>
      <c r="C211" s="24" t="s">
        <v>422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 t="s">
        <v>199</v>
      </c>
    </row>
    <row r="212" spans="1:10" ht="18.75" x14ac:dyDescent="0.25">
      <c r="A212" s="14" t="s">
        <v>238</v>
      </c>
      <c r="B212" s="34" t="s">
        <v>321</v>
      </c>
      <c r="C212" s="24" t="s">
        <v>423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 t="s">
        <v>199</v>
      </c>
    </row>
    <row r="213" spans="1:10" ht="18.75" x14ac:dyDescent="0.25">
      <c r="A213" s="14" t="s">
        <v>238</v>
      </c>
      <c r="B213" s="34" t="s">
        <v>322</v>
      </c>
      <c r="C213" s="24" t="s">
        <v>424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 t="s">
        <v>199</v>
      </c>
    </row>
    <row r="214" spans="1:10" ht="18.75" x14ac:dyDescent="0.25">
      <c r="A214" s="14" t="s">
        <v>238</v>
      </c>
      <c r="B214" s="34" t="s">
        <v>323</v>
      </c>
      <c r="C214" s="24" t="s">
        <v>425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 t="s">
        <v>199</v>
      </c>
    </row>
    <row r="215" spans="1:10" ht="18.75" x14ac:dyDescent="0.25">
      <c r="A215" s="14" t="s">
        <v>238</v>
      </c>
      <c r="B215" s="34" t="s">
        <v>324</v>
      </c>
      <c r="C215" s="24" t="s">
        <v>426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 t="s">
        <v>199</v>
      </c>
    </row>
    <row r="216" spans="1:10" ht="18.75" x14ac:dyDescent="0.25">
      <c r="A216" s="14" t="s">
        <v>238</v>
      </c>
      <c r="B216" s="34" t="s">
        <v>325</v>
      </c>
      <c r="C216" s="24" t="s">
        <v>427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 t="s">
        <v>199</v>
      </c>
    </row>
    <row r="217" spans="1:10" ht="18.75" x14ac:dyDescent="0.25">
      <c r="A217" s="14" t="s">
        <v>238</v>
      </c>
      <c r="B217" s="34" t="s">
        <v>326</v>
      </c>
      <c r="C217" s="24" t="s">
        <v>428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 t="s">
        <v>199</v>
      </c>
    </row>
    <row r="218" spans="1:10" ht="18.75" x14ac:dyDescent="0.25">
      <c r="A218" s="14" t="s">
        <v>238</v>
      </c>
      <c r="B218" s="34" t="s">
        <v>327</v>
      </c>
      <c r="C218" s="24" t="s">
        <v>429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 t="s">
        <v>199</v>
      </c>
    </row>
    <row r="219" spans="1:10" ht="18.75" x14ac:dyDescent="0.25">
      <c r="A219" s="14" t="s">
        <v>238</v>
      </c>
      <c r="B219" s="34" t="s">
        <v>328</v>
      </c>
      <c r="C219" s="24" t="s">
        <v>430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 t="s">
        <v>199</v>
      </c>
    </row>
    <row r="220" spans="1:10" ht="18.75" x14ac:dyDescent="0.25">
      <c r="A220" s="14" t="s">
        <v>238</v>
      </c>
      <c r="B220" s="34" t="s">
        <v>329</v>
      </c>
      <c r="C220" s="24" t="s">
        <v>431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 t="s">
        <v>199</v>
      </c>
    </row>
    <row r="221" spans="1:10" ht="18.75" x14ac:dyDescent="0.25">
      <c r="A221" s="14" t="s">
        <v>238</v>
      </c>
      <c r="B221" s="34" t="s">
        <v>330</v>
      </c>
      <c r="C221" s="24" t="s">
        <v>432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 t="s">
        <v>199</v>
      </c>
    </row>
    <row r="222" spans="1:10" ht="31.5" x14ac:dyDescent="0.25">
      <c r="A222" s="14" t="s">
        <v>238</v>
      </c>
      <c r="B222" s="34" t="s">
        <v>190</v>
      </c>
      <c r="C222" s="35" t="s">
        <v>191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 t="s">
        <v>199</v>
      </c>
    </row>
    <row r="223" spans="1:10" ht="18.75" x14ac:dyDescent="0.25">
      <c r="A223" s="14" t="s">
        <v>238</v>
      </c>
      <c r="B223" s="34" t="s">
        <v>192</v>
      </c>
      <c r="C223" s="25" t="s">
        <v>193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 t="s">
        <v>199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2018-04-04T06:30:30Z</dcterms:modified>
</cp:coreProperties>
</file>